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ser\Desktop\Personal\Federação\2025\"/>
    </mc:Choice>
  </mc:AlternateContent>
  <xr:revisionPtr revIDLastSave="0" documentId="13_ncr:1_{41DB095F-8B30-4C1E-B0C4-E6B4D9BC525C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eral_Pon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2" l="1"/>
  <c r="F6" i="2"/>
  <c r="F8" i="2"/>
  <c r="D7" i="2" s="1"/>
  <c r="F7" i="2"/>
  <c r="D17" i="2"/>
  <c r="E5" i="2"/>
  <c r="D19" i="2" l="1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11" i="2"/>
  <c r="D13" i="2"/>
  <c r="D9" i="2"/>
  <c r="D8" i="2"/>
  <c r="D12" i="2"/>
  <c r="D16" i="2"/>
  <c r="D14" i="2"/>
  <c r="D15" i="2"/>
  <c r="D10" i="2"/>
  <c r="D6" i="2"/>
  <c r="D5" i="2"/>
</calcChain>
</file>

<file path=xl/sharedStrings.xml><?xml version="1.0" encoding="utf-8"?>
<sst xmlns="http://schemas.openxmlformats.org/spreadsheetml/2006/main" count="77" uniqueCount="74">
  <si>
    <t>Colocação
Na Etapa</t>
  </si>
  <si>
    <t>Colocação
 Geral</t>
  </si>
  <si>
    <t>Clube</t>
  </si>
  <si>
    <t>TOTAL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</si>
  <si>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</si>
  <si>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</si>
  <si>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</si>
  <si>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</si>
  <si>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</si>
  <si>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</si>
  <si>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</si>
  <si>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</si>
  <si>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</si>
  <si>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</si>
  <si>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Colégio Sagrado Coração de Jesus</t>
  </si>
  <si>
    <t>Top Spin</t>
  </si>
  <si>
    <t>EMEF Patronato Santo Antônio</t>
  </si>
  <si>
    <t>Colégio La Salle Carmo - S.P.C.</t>
  </si>
  <si>
    <t>E.M.E.F. Pedro Pasqualotto</t>
  </si>
  <si>
    <t>E.E. de Educ. Básica Érico Veríssimo</t>
  </si>
  <si>
    <t>E.M.E.F. Professor Políbio do Valle</t>
  </si>
  <si>
    <t>EEEM Bernardo Petry</t>
  </si>
  <si>
    <t>ACENB Ivoti</t>
  </si>
  <si>
    <t>Colégio Militar de Santa Maria</t>
  </si>
  <si>
    <t>E.M.E.F. Dom Pedro I</t>
  </si>
  <si>
    <t>E.M.E.F. Luiz Loeser</t>
  </si>
  <si>
    <t>E.M.E.M. Santana</t>
  </si>
  <si>
    <t>Caminho Rede de Ensino</t>
  </si>
  <si>
    <t>Escola Interativa Educação Infantil, Fundam. LTDA</t>
  </si>
  <si>
    <t>A. C. E R. DE NOVA PETROPOLIS-RS</t>
  </si>
  <si>
    <t>CNEC - Frederico Michaelsen</t>
  </si>
  <si>
    <t>Campeão</t>
  </si>
  <si>
    <t>2º Lugar</t>
  </si>
  <si>
    <t>3º Lugar</t>
  </si>
  <si>
    <t>4º Lugar</t>
  </si>
  <si>
    <t>5º Lugar</t>
  </si>
  <si>
    <t>TROFÉU EFICIÊNCIA GERAL DE 2024 DA FTMRS (Classificação por Pontos)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</si>
  <si>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</si>
  <si>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</si>
  <si>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</si>
  <si>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</si>
  <si>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</si>
  <si>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</si>
  <si>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</si>
  <si>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</si>
  <si>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</si>
  <si>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</si>
  <si>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21º</t>
  </si>
  <si>
    <t>22º</t>
  </si>
  <si>
    <t>23º</t>
  </si>
  <si>
    <t>24º</t>
  </si>
  <si>
    <t>25º</t>
  </si>
  <si>
    <t>26º</t>
  </si>
  <si>
    <t>27º</t>
  </si>
  <si>
    <t>TMB Estadual - 1ª Etapa - Carlos Barbosa/RS - 2025.</t>
  </si>
  <si>
    <t>TMB Estadual - 2ª Etapa - 
 Vale Real/RS</t>
  </si>
  <si>
    <t>51º Estadual - 3ª Etapa:
Carazinho/RS</t>
  </si>
  <si>
    <t>51º Estadual - 4ª Etapa:
 Santa Maria/RS</t>
  </si>
  <si>
    <t>51º Estadual - 5ª Etapa:
 Porto Alegre/RS</t>
  </si>
  <si>
    <t>51º Estadual - 6ª Etapa:
 Antônio Prado/RS</t>
  </si>
  <si>
    <t>51º Estadual - 7ª Etapa:
Bento Gonçalves/RS</t>
  </si>
  <si>
    <t>SOGIPA PORTO ALEGRE - RS</t>
  </si>
  <si>
    <t>SAGRADO TM - BENTO GONÇALVES - RS</t>
  </si>
  <si>
    <t>GRÊMIO NÁUTICO GAÚCHO - POA</t>
  </si>
  <si>
    <t>SOCIEDADE GINÁSTICA DE SÃO LEOPOLDO - RS</t>
  </si>
  <si>
    <t>ASSOCIAÇÃO CAXIENSE DE TÊNIS DE MESA - ACTM - RS</t>
  </si>
  <si>
    <t>PROJETO FUTURO - RS</t>
  </si>
  <si>
    <t>LEÃO DAS MISSÕES TÊNIS DE MESA/LIGA NORTE RS</t>
  </si>
  <si>
    <t>ASSOCIAÇÃO DE TÊNIS DE MESA CARAZINHO - RS</t>
  </si>
  <si>
    <t>NIPO IVOTI - RS</t>
  </si>
  <si>
    <t>ESPORTE CLUBE UNIÃO CORINTHIANS - RS</t>
  </si>
  <si>
    <t>TOPSPIN ACADEMIA DE TÊNIS DE MESA - RS</t>
  </si>
  <si>
    <t>TÊNIS DE MESA VALE REAL</t>
  </si>
  <si>
    <t>CLUBE DIAMANTINOS -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</si>
</sst>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96969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0080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1" fontId="0" fillId="7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Excel Built-in Normal" xfId="1" xr:uid="{AB887714-6F5F-417A-A16A-FED6922202B4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260855</xdr:colOff>
      <xdr:row>0</xdr:row>
      <xdr:rowOff>67323</xdr:rowOff>
    </xdr:from>
    <xdr:to>
      <xdr:col>2</xdr:col>
      <xdr:colOff>913340</xdr:colOff>
      <xdr:row>2</xdr:row>
      <xdr:rowOff>51858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30855" y="67323"/>
          <a:ext cx="652485" cy="41845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M35"/>
  <sheetViews>
    <sheetView tabSelected="1" zoomScale="85" zoomScaleNormal="85" workbookViewId="0">
      <selection activeCell="B11" sqref="B11:B17"/>
    </sheetView>
  </sheetViews>
  <sheetFormatPr defaultRowHeight="15" x14ac:dyDescent="0.25"/>
  <cols>
    <col min="1" max="1" width="10" style="1" customWidth="1"/>
    <col min="2" max="2" width="9.85546875" style="2" customWidth="1"/>
    <col min="3" max="3" width="56.85546875" style="3" bestFit="1" customWidth="1"/>
    <col min="4" max="4" width="8.7109375" style="22" bestFit="1" customWidth="1"/>
    <col min="5" max="5" width="13.42578125" style="22" customWidth="1"/>
    <col min="6" max="6" width="12.28515625" style="3" customWidth="1"/>
    <col min="7" max="7" width="11" style="3" customWidth="1"/>
    <col min="8" max="8" width="11.42578125" style="10" customWidth="1"/>
    <col min="9" max="9" width="12.7109375" style="3" customWidth="1"/>
    <col min="10" max="10" width="12.140625" style="3" customWidth="1"/>
    <col min="11" max="11" width="11.7109375" style="2" customWidth="1"/>
    <col min="12" max="1001" width="9.140625" style="3" customWidth="1"/>
  </cols>
  <sheetData>
    <row r="1" spans="1:12" ht="10.5" customHeight="1" x14ac:dyDescent="0.25">
      <c r="A1" s="14"/>
      <c r="D1" s="21"/>
    </row>
    <row r="2" spans="1:12" ht="23.25" x14ac:dyDescent="0.25">
      <c r="C2" s="41" t="s">
        <v>36</v>
      </c>
      <c r="D2" s="41"/>
      <c r="E2" s="41"/>
      <c r="F2" s="41"/>
      <c r="G2" s="41"/>
      <c r="H2" s="41"/>
      <c r="I2" s="41"/>
      <c r="J2" s="41"/>
      <c r="K2" s="41"/>
    </row>
    <row r="3" spans="1:12" ht="6" customHeight="1" x14ac:dyDescent="0.25">
      <c r="B3" s="8"/>
      <c r="C3" s="7"/>
      <c r="D3" s="23"/>
      <c r="E3" s="23"/>
      <c r="F3" s="7"/>
      <c r="G3" s="7"/>
      <c r="H3" s="11"/>
      <c r="I3" s="15"/>
      <c r="J3" s="7"/>
      <c r="K3" s="7"/>
    </row>
    <row r="4" spans="1:12" ht="75" x14ac:dyDescent="0.25">
      <c r="A4" s="4" t="s">
        <v>0</v>
      </c>
      <c r="B4" s="36" t="s">
        <v>1</v>
      </c>
      <c r="C4" s="29" t="s">
        <v>2</v>
      </c>
      <c r="D4" s="37" t="s">
        <v>3</v>
      </c>
      <c r="E4" s="38" t="s">
        <v>54</v>
      </c>
      <c r="F4" s="38" t="s">
        <v>55</v>
      </c>
      <c r="G4" s="38" t="s">
        <v>56</v>
      </c>
      <c r="H4" s="38" t="s">
        <v>57</v>
      </c>
      <c r="I4" s="38" t="s">
        <v>58</v>
      </c>
      <c r="J4" s="38" t="s">
        <v>59</v>
      </c>
      <c r="K4" s="38" t="s">
        <v>60</v>
      </c>
    </row>
    <row r="5" spans="1:12" x14ac:dyDescent="0.25">
      <c r="A5" s="33" t="s">
        <v>31</v>
      </c>
      <c r="B5" s="30" t="s">
        <v>4</v>
      </c>
      <c r="C5" s="30" t="s">
        <v>61</v>
      </c>
      <c r="D5" s="37">
        <f>E5+F5+G5+H5+J5+K5+I5</f>
        <v>7460</v>
      </c>
      <c r="E5" s="33">
        <f>3460-100</f>
        <v>3360</v>
      </c>
      <c r="F5" s="33">
        <v>4100</v>
      </c>
      <c r="G5" s="30"/>
      <c r="H5" s="30"/>
      <c r="I5" s="30"/>
      <c r="J5" s="30"/>
      <c r="K5" s="30"/>
    </row>
    <row r="6" spans="1:12" x14ac:dyDescent="0.25">
      <c r="A6" s="34" t="s">
        <v>32</v>
      </c>
      <c r="B6" s="30" t="s">
        <v>5</v>
      </c>
      <c r="C6" s="30" t="s">
        <v>62</v>
      </c>
      <c r="D6" s="37">
        <f>E6+F7+G6+H6+J6+K6+I6</f>
        <v>5080</v>
      </c>
      <c r="E6" s="34">
        <v>2560</v>
      </c>
      <c r="F6" s="27">
        <f>1860-780</f>
        <v>1080</v>
      </c>
      <c r="G6" s="30"/>
      <c r="H6" s="30"/>
      <c r="I6" s="30"/>
      <c r="J6" s="30"/>
      <c r="K6" s="30"/>
      <c r="L6" s="22"/>
    </row>
    <row r="7" spans="1:12" x14ac:dyDescent="0.25">
      <c r="A7" s="35" t="s">
        <v>33</v>
      </c>
      <c r="B7" s="30" t="s">
        <v>6</v>
      </c>
      <c r="C7" s="30" t="s">
        <v>63</v>
      </c>
      <c r="D7" s="37">
        <f>E7+F8+G7+H7+J7+K7+I7</f>
        <v>4240</v>
      </c>
      <c r="E7" s="35">
        <v>2480</v>
      </c>
      <c r="F7" s="34">
        <f>2720-200</f>
        <v>2520</v>
      </c>
      <c r="G7" s="30"/>
      <c r="H7" s="30"/>
      <c r="I7" s="30"/>
      <c r="J7" s="30"/>
      <c r="K7" s="30"/>
    </row>
    <row r="8" spans="1:12" x14ac:dyDescent="0.25">
      <c r="A8" s="27" t="s">
        <v>34</v>
      </c>
      <c r="B8" s="30" t="s">
        <v>7</v>
      </c>
      <c r="C8" s="30" t="s">
        <v>64</v>
      </c>
      <c r="D8" s="37">
        <f t="shared" ref="D8:D17" si="0">E8+F8+G8+H8+J8+K8+I8</f>
        <v>3480</v>
      </c>
      <c r="E8" s="27">
        <v>1720</v>
      </c>
      <c r="F8" s="35">
        <f>1860-100</f>
        <v>1760</v>
      </c>
      <c r="G8" s="30"/>
      <c r="H8" s="30"/>
      <c r="I8" s="30"/>
      <c r="J8" s="30"/>
      <c r="K8" s="30"/>
    </row>
    <row r="9" spans="1:12" x14ac:dyDescent="0.25">
      <c r="A9" s="28" t="s">
        <v>35</v>
      </c>
      <c r="B9" s="30" t="s">
        <v>8</v>
      </c>
      <c r="C9" s="30" t="s">
        <v>65</v>
      </c>
      <c r="D9" s="37">
        <f t="shared" si="0"/>
        <v>2320</v>
      </c>
      <c r="E9" s="28">
        <v>1500</v>
      </c>
      <c r="F9" s="30">
        <v>820</v>
      </c>
      <c r="G9" s="30"/>
      <c r="H9" s="30"/>
      <c r="I9" s="30"/>
      <c r="J9" s="30"/>
      <c r="K9" s="30"/>
    </row>
    <row r="10" spans="1:12" x14ac:dyDescent="0.25">
      <c r="B10" s="30" t="s">
        <v>9</v>
      </c>
      <c r="C10" s="30" t="s">
        <v>66</v>
      </c>
      <c r="D10" s="37">
        <f t="shared" si="0"/>
        <v>2140</v>
      </c>
      <c r="E10" s="32">
        <v>1300</v>
      </c>
      <c r="F10" s="30">
        <v>840</v>
      </c>
      <c r="G10" s="30"/>
      <c r="H10" s="30"/>
      <c r="I10" s="30"/>
      <c r="J10" s="30"/>
      <c r="K10" s="30"/>
    </row>
    <row r="11" spans="1:12" x14ac:dyDescent="0.25">
      <c r="B11" s="30" t="s">
        <v>10</v>
      </c>
      <c r="C11" s="30" t="s">
        <v>67</v>
      </c>
      <c r="D11" s="37">
        <f t="shared" si="0"/>
        <v>1820</v>
      </c>
      <c r="E11" s="32">
        <v>940</v>
      </c>
      <c r="F11" s="30">
        <v>880</v>
      </c>
      <c r="G11" s="30"/>
      <c r="H11" s="30"/>
      <c r="I11" s="30"/>
      <c r="J11" s="30"/>
      <c r="K11" s="30"/>
    </row>
    <row r="12" spans="1:12" x14ac:dyDescent="0.25">
      <c r="B12" s="30" t="s">
        <v>11</v>
      </c>
      <c r="C12" s="30" t="s">
        <v>68</v>
      </c>
      <c r="D12" s="37">
        <f t="shared" si="0"/>
        <v>1560</v>
      </c>
      <c r="E12" s="32">
        <v>840</v>
      </c>
      <c r="F12" s="30">
        <v>720</v>
      </c>
      <c r="G12" s="30"/>
      <c r="H12" s="30"/>
      <c r="I12" s="30"/>
      <c r="J12" s="30"/>
      <c r="K12" s="30"/>
    </row>
    <row r="13" spans="1:12" x14ac:dyDescent="0.25">
      <c r="B13" s="30" t="s">
        <v>12</v>
      </c>
      <c r="C13" s="30" t="s">
        <v>72</v>
      </c>
      <c r="D13" s="37">
        <f>E13+F13+G13+H13+J13+K13+I13</f>
        <v>1300</v>
      </c>
      <c r="E13" s="32">
        <v>360</v>
      </c>
      <c r="F13" s="28">
        <f>1200-260</f>
        <v>940</v>
      </c>
      <c r="G13" s="31"/>
      <c r="H13" s="31"/>
      <c r="I13" s="31"/>
      <c r="J13" s="31"/>
      <c r="K13" s="30"/>
    </row>
    <row r="14" spans="1:12" x14ac:dyDescent="0.25">
      <c r="B14" s="30" t="s">
        <v>13</v>
      </c>
      <c r="C14" s="30" t="s">
        <v>69</v>
      </c>
      <c r="D14" s="37">
        <f t="shared" si="0"/>
        <v>880</v>
      </c>
      <c r="E14" s="32">
        <v>720</v>
      </c>
      <c r="F14" s="30">
        <v>160</v>
      </c>
      <c r="G14" s="30"/>
      <c r="H14" s="30"/>
      <c r="I14" s="30"/>
      <c r="J14" s="30"/>
      <c r="K14" s="30"/>
    </row>
    <row r="15" spans="1:12" x14ac:dyDescent="0.25">
      <c r="B15" s="30" t="s">
        <v>37</v>
      </c>
      <c r="C15" s="30" t="s">
        <v>70</v>
      </c>
      <c r="D15" s="37">
        <f t="shared" si="0"/>
        <v>760</v>
      </c>
      <c r="E15" s="32">
        <v>560</v>
      </c>
      <c r="F15" s="30">
        <v>200</v>
      </c>
      <c r="G15" s="30"/>
      <c r="H15" s="30"/>
      <c r="I15" s="30"/>
      <c r="J15" s="30"/>
      <c r="K15" s="30"/>
    </row>
    <row r="16" spans="1:12" x14ac:dyDescent="0.25">
      <c r="A16" s="26"/>
      <c r="B16" s="30" t="s">
        <v>38</v>
      </c>
      <c r="C16" s="30" t="s">
        <v>71</v>
      </c>
      <c r="D16" s="37">
        <f t="shared" si="0"/>
        <v>580</v>
      </c>
      <c r="E16" s="32">
        <v>420</v>
      </c>
      <c r="F16" s="30">
        <v>160</v>
      </c>
      <c r="G16" s="30"/>
      <c r="H16" s="39"/>
      <c r="I16" s="30"/>
      <c r="J16" s="30"/>
      <c r="K16" s="30"/>
    </row>
    <row r="17" spans="2:11" x14ac:dyDescent="0.25">
      <c r="B17" s="30" t="s">
        <v>39</v>
      </c>
      <c r="C17" s="30" t="s">
        <v>73</v>
      </c>
      <c r="D17" s="37">
        <f t="shared" si="0"/>
        <v>100</v>
      </c>
      <c r="E17" s="32">
        <v>100</v>
      </c>
      <c r="F17" s="30">
        <v>0</v>
      </c>
      <c r="G17" s="30"/>
      <c r="H17" s="40"/>
      <c r="I17" s="30"/>
      <c r="J17" s="30"/>
      <c r="K17" s="30"/>
    </row>
    <row r="19" spans="2:11" hidden="1" x14ac:dyDescent="0.25">
      <c r="B19" s="14" t="s">
        <v>39</v>
      </c>
      <c r="C19" s="9" t="s">
        <v>15</v>
      </c>
      <c r="D19" s="24" t="e">
        <f>E19+F19+G19+H19+#REF!+J19+K19+#REF!+I19</f>
        <v>#REF!</v>
      </c>
      <c r="E19" s="25"/>
      <c r="F19" s="19"/>
      <c r="G19" s="19"/>
      <c r="H19" s="18"/>
      <c r="I19" s="17"/>
      <c r="J19" s="17"/>
      <c r="K19" s="17"/>
    </row>
    <row r="20" spans="2:11" hidden="1" x14ac:dyDescent="0.25">
      <c r="B20" s="14" t="s">
        <v>40</v>
      </c>
      <c r="C20" s="16" t="s">
        <v>21</v>
      </c>
      <c r="D20" s="24" t="e">
        <f>E20+F20+G20+H20+#REF!+J20+K20+#REF!+I20</f>
        <v>#REF!</v>
      </c>
      <c r="E20" s="25"/>
      <c r="F20" s="19"/>
      <c r="G20" s="17"/>
      <c r="H20" s="18"/>
      <c r="I20" s="17"/>
      <c r="J20" s="17"/>
      <c r="K20" s="17"/>
    </row>
    <row r="21" spans="2:11" hidden="1" x14ac:dyDescent="0.25">
      <c r="B21" s="14" t="s">
        <v>41</v>
      </c>
      <c r="C21" s="6" t="s">
        <v>22</v>
      </c>
      <c r="D21" s="24" t="e">
        <f>E21+F21+G21+H21+#REF!+J21+K21+#REF!+I21</f>
        <v>#REF!</v>
      </c>
      <c r="E21" s="25"/>
      <c r="F21" s="19"/>
      <c r="G21" s="17"/>
      <c r="H21" s="18"/>
      <c r="I21" s="17"/>
      <c r="J21" s="17"/>
      <c r="K21" s="17"/>
    </row>
    <row r="22" spans="2:11" hidden="1" x14ac:dyDescent="0.25">
      <c r="B22" s="14" t="s">
        <v>42</v>
      </c>
      <c r="C22" s="5" t="s">
        <v>17</v>
      </c>
      <c r="D22" s="24" t="e">
        <f>E22+F22+G22+H22+#REF!+J22+K22+#REF!+I22</f>
        <v>#REF!</v>
      </c>
      <c r="E22" s="25"/>
      <c r="F22" s="19"/>
      <c r="G22" s="19"/>
      <c r="H22" s="18"/>
      <c r="I22" s="17"/>
      <c r="J22" s="17"/>
      <c r="K22" s="17"/>
    </row>
    <row r="23" spans="2:11" hidden="1" x14ac:dyDescent="0.25">
      <c r="B23" s="14" t="s">
        <v>43</v>
      </c>
      <c r="C23" s="6" t="s">
        <v>14</v>
      </c>
      <c r="D23" s="24" t="e">
        <f>E23+F23+G23+H23+#REF!+J23+K23+#REF!+I23</f>
        <v>#REF!</v>
      </c>
      <c r="E23" s="24"/>
      <c r="F23" s="19"/>
      <c r="G23" s="17"/>
      <c r="H23" s="18"/>
      <c r="I23" s="17"/>
      <c r="J23" s="17"/>
      <c r="K23" s="17"/>
    </row>
    <row r="24" spans="2:11" hidden="1" x14ac:dyDescent="0.25">
      <c r="B24" s="14" t="s">
        <v>44</v>
      </c>
      <c r="C24" s="5" t="s">
        <v>19</v>
      </c>
      <c r="D24" s="24" t="e">
        <f>E24+F24+G24+H24+#REF!+J24+K24+#REF!+I24</f>
        <v>#REF!</v>
      </c>
      <c r="E24" s="24"/>
      <c r="F24" s="19"/>
      <c r="G24" s="17"/>
      <c r="H24" s="18"/>
      <c r="I24" s="17"/>
      <c r="J24" s="17"/>
      <c r="K24" s="17"/>
    </row>
    <row r="25" spans="2:11" hidden="1" x14ac:dyDescent="0.25">
      <c r="B25" s="14" t="s">
        <v>45</v>
      </c>
      <c r="C25" s="12" t="s">
        <v>16</v>
      </c>
      <c r="D25" s="24" t="e">
        <f>E25+F25+G25+H25+#REF!+J25+K25+#REF!+I25</f>
        <v>#REF!</v>
      </c>
      <c r="E25" s="24"/>
      <c r="F25" s="19"/>
      <c r="G25" s="17"/>
      <c r="H25" s="18"/>
      <c r="I25" s="17"/>
      <c r="J25" s="17"/>
      <c r="K25" s="17"/>
    </row>
    <row r="26" spans="2:11" hidden="1" x14ac:dyDescent="0.25">
      <c r="B26" s="14" t="s">
        <v>46</v>
      </c>
      <c r="C26" s="5" t="s">
        <v>24</v>
      </c>
      <c r="D26" s="24" t="e">
        <f>E26+F26+G26+H26+#REF!+J26+K26+#REF!+I26</f>
        <v>#REF!</v>
      </c>
      <c r="E26" s="24"/>
      <c r="F26" s="19"/>
      <c r="G26" s="17"/>
      <c r="H26" s="18"/>
      <c r="I26" s="17"/>
      <c r="J26" s="17"/>
      <c r="K26" s="17"/>
    </row>
    <row r="27" spans="2:11" hidden="1" x14ac:dyDescent="0.25">
      <c r="B27" s="14" t="s">
        <v>47</v>
      </c>
      <c r="C27" s="13" t="s">
        <v>20</v>
      </c>
      <c r="D27" s="24" t="e">
        <f>E27+F27+G27+H27+#REF!+J27+K27+#REF!+I27</f>
        <v>#REF!</v>
      </c>
      <c r="E27" s="24"/>
      <c r="F27" s="19"/>
      <c r="G27" s="17"/>
      <c r="H27" s="18"/>
      <c r="I27" s="17"/>
      <c r="J27" s="17"/>
      <c r="K27" s="17"/>
    </row>
    <row r="28" spans="2:11" hidden="1" x14ac:dyDescent="0.25">
      <c r="B28" s="14" t="s">
        <v>48</v>
      </c>
      <c r="C28" s="5" t="s">
        <v>29</v>
      </c>
      <c r="D28" s="24" t="e">
        <f>E28+F28+G28+H28+#REF!+J28+K28+#REF!+I28</f>
        <v>#REF!</v>
      </c>
      <c r="E28" s="25"/>
      <c r="F28" s="17"/>
      <c r="G28" s="17"/>
      <c r="H28" s="18"/>
      <c r="I28" s="17"/>
      <c r="J28" s="17"/>
      <c r="K28" s="20"/>
    </row>
    <row r="29" spans="2:11" hidden="1" x14ac:dyDescent="0.25">
      <c r="B29" s="14" t="s">
        <v>49</v>
      </c>
      <c r="C29" s="13" t="s">
        <v>25</v>
      </c>
      <c r="D29" s="24" t="e">
        <f>E29+F29+G29+H29+#REF!+J29+K29+#REF!+I29</f>
        <v>#REF!</v>
      </c>
      <c r="E29" s="24"/>
      <c r="F29" s="19"/>
      <c r="G29" s="17"/>
      <c r="H29" s="18"/>
      <c r="I29" s="17"/>
      <c r="J29" s="17"/>
      <c r="K29" s="17"/>
    </row>
    <row r="30" spans="2:11" hidden="1" x14ac:dyDescent="0.25">
      <c r="B30" s="14" t="s">
        <v>50</v>
      </c>
      <c r="C30" s="16" t="s">
        <v>23</v>
      </c>
      <c r="D30" s="24" t="e">
        <f>E30+F30+G30+H30+#REF!+J30+K30+#REF!+I30</f>
        <v>#REF!</v>
      </c>
      <c r="E30" s="24"/>
      <c r="F30" s="19"/>
      <c r="G30" s="17"/>
      <c r="H30" s="18"/>
      <c r="I30" s="17"/>
      <c r="J30" s="17"/>
      <c r="K30" s="17"/>
    </row>
    <row r="31" spans="2:11" hidden="1" x14ac:dyDescent="0.25">
      <c r="B31" s="14" t="s">
        <v>51</v>
      </c>
      <c r="C31" s="16" t="s">
        <v>26</v>
      </c>
      <c r="D31" s="24" t="e">
        <f>E31+F31+G31+H31+#REF!+J31+K31+#REF!+I31</f>
        <v>#REF!</v>
      </c>
      <c r="E31" s="24"/>
      <c r="F31" s="19"/>
      <c r="G31" s="17"/>
      <c r="H31" s="18"/>
      <c r="I31" s="17"/>
      <c r="J31" s="17"/>
      <c r="K31" s="17"/>
    </row>
    <row r="32" spans="2:11" hidden="1" x14ac:dyDescent="0.25">
      <c r="B32" s="14" t="s">
        <v>52</v>
      </c>
      <c r="C32" s="5" t="s">
        <v>18</v>
      </c>
      <c r="D32" s="24" t="e">
        <f>E32+F32+G32+H32+#REF!+J32+K32+#REF!+I32</f>
        <v>#REF!</v>
      </c>
      <c r="E32" s="25"/>
      <c r="F32" s="17"/>
      <c r="G32" s="17"/>
      <c r="H32" s="18"/>
      <c r="I32" s="17"/>
      <c r="J32" s="17"/>
      <c r="K32" s="17"/>
    </row>
    <row r="33" spans="2:11" hidden="1" x14ac:dyDescent="0.25">
      <c r="B33" s="14" t="s">
        <v>53</v>
      </c>
      <c r="C33" s="5" t="s">
        <v>27</v>
      </c>
      <c r="D33" s="24" t="e">
        <f>E33+F33+G33+H33+#REF!+J33+K33+#REF!+I33</f>
        <v>#REF!</v>
      </c>
      <c r="E33" s="25"/>
      <c r="F33" s="17"/>
      <c r="G33" s="17"/>
      <c r="H33" s="18"/>
      <c r="I33" s="17"/>
      <c r="J33" s="17"/>
      <c r="K33" s="17"/>
    </row>
    <row r="34" spans="2:11" hidden="1" x14ac:dyDescent="0.25">
      <c r="B34" s="14" t="s">
        <v>37</v>
      </c>
      <c r="C34" s="5" t="s">
        <v>28</v>
      </c>
      <c r="D34" s="24" t="e">
        <f>E34+F34+G34+H34+#REF!+J34+K34+#REF!+I34</f>
        <v>#REF!</v>
      </c>
      <c r="E34" s="25"/>
      <c r="F34" s="17"/>
      <c r="G34" s="17"/>
      <c r="H34" s="18"/>
      <c r="I34" s="17"/>
      <c r="J34" s="17"/>
      <c r="K34" s="17"/>
    </row>
    <row r="35" spans="2:11" hidden="1" x14ac:dyDescent="0.25">
      <c r="B35" s="2" t="s">
        <v>38</v>
      </c>
      <c r="C35" s="5" t="s">
        <v>30</v>
      </c>
      <c r="D35" s="24" t="e">
        <f>E35+F35+G35+H35+#REF!+J35+K35+#REF!+I35</f>
        <v>#REF!</v>
      </c>
      <c r="E35" s="25"/>
      <c r="F35" s="17"/>
      <c r="G35" s="17"/>
      <c r="H35" s="18"/>
      <c r="I35" s="17"/>
      <c r="J35" s="17"/>
      <c r="K35" s="17"/>
    </row>
  </sheetData>
  <sortState xmlns:xlrd2="http://schemas.microsoft.com/office/spreadsheetml/2017/richdata2" ref="A5:K34">
    <sortCondition descending="1" ref="D5:D34"/>
  </sortState>
  <mergeCells count="1">
    <mergeCell ref="C2:K2"/>
  </mergeCells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Geral_Pontos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dc:description/>
  <cp:lastModifiedBy>User</cp:lastModifiedBy>
  <cp:revision>3</cp:revision>
  <dcterms:created xsi:type="dcterms:W3CDTF">2021-08-22T20:43:17Z</dcterms:created>
  <dcterms:modified xsi:type="dcterms:W3CDTF">2025-05-06T20:00:42Z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