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ersonal\Federação\2026\"/>
    </mc:Choice>
  </mc:AlternateContent>
  <xr:revisionPtr revIDLastSave="0" documentId="13_ncr:1_{9422D22E-D531-459E-8FA5-6A0CDEEFCDB7}" xr6:coauthVersionLast="47" xr6:coauthVersionMax="47" xr10:uidLastSave="{00000000-0000-0000-0000-000000000000}"/>
  <bookViews>
    <workbookView xWindow="-120" yWindow="-120" windowWidth="20730" windowHeight="11160" tabRatio="855" firstSheet="2" activeTab="2" xr2:uid="{00000000-000D-0000-FFFF-FFFF00000000}"/>
  </bookViews>
  <sheets>
    <sheet name="Base" sheetId="38" state="hidden" r:id="rId1"/>
    <sheet name="Colocações" sheetId="36" state="hidden" r:id="rId2"/>
    <sheet name="SUB-11_Feminino" sheetId="1" r:id="rId3"/>
    <sheet name="SUB-13_Feminino" sheetId="37" r:id="rId4"/>
    <sheet name="SUB-15_Feminino" sheetId="40" r:id="rId5"/>
    <sheet name="SUB-17_Feminino" sheetId="71" r:id="rId6"/>
    <sheet name="SUB-19_Feminino" sheetId="67" r:id="rId7"/>
    <sheet name="SUB-21_Feminino" sheetId="57" r:id="rId8"/>
    <sheet name="Adulto_Feminino" sheetId="41" r:id="rId9"/>
    <sheet name="Master-30_Feminino" sheetId="42" r:id="rId10"/>
    <sheet name="Master-40_Feminino" sheetId="68" r:id="rId11"/>
    <sheet name="Master-50_Feminino" sheetId="43" r:id="rId12"/>
    <sheet name="Master-60_Feminino" sheetId="69" r:id="rId13"/>
    <sheet name="Absoluto-A_Feminino" sheetId="58" r:id="rId14"/>
    <sheet name="Absoluto-B_Feminino" sheetId="44" r:id="rId15"/>
    <sheet name="Absoluto-C_Feminino" sheetId="59" r:id="rId16"/>
    <sheet name="Absoluto-E_Feminino" sheetId="45" r:id="rId17"/>
    <sheet name="SUB-09_Masculino" sheetId="46" r:id="rId18"/>
    <sheet name="SUB-11_Masculino" sheetId="47" r:id="rId19"/>
    <sheet name="SUB-13_Masculino" sheetId="48" r:id="rId20"/>
    <sheet name="SUB-15_Masculino" sheetId="49" r:id="rId21"/>
    <sheet name="SUB-17_Masculino" sheetId="72" r:id="rId22"/>
    <sheet name="SUB-19_Masculino" sheetId="50" r:id="rId23"/>
    <sheet name="SUB-21_Masculino" sheetId="51" r:id="rId24"/>
    <sheet name="Adulto_Masculino" sheetId="52" r:id="rId25"/>
    <sheet name="Master-30_Masculino" sheetId="60" r:id="rId26"/>
    <sheet name="Master-40_Masculino" sheetId="61" r:id="rId27"/>
    <sheet name="Master-50_Masculino" sheetId="62" r:id="rId28"/>
    <sheet name="Master-60_Masculino" sheetId="63" r:id="rId29"/>
    <sheet name="Master-70_Masculino" sheetId="64" r:id="rId30"/>
    <sheet name="Absoluto-B_Masculino" sheetId="53" r:id="rId31"/>
    <sheet name="Absoluto-C_Masculino" sheetId="65" r:id="rId32"/>
    <sheet name="Absoluto-D_Masculino" sheetId="54" r:id="rId33"/>
    <sheet name="Absoluto-E_Masculino" sheetId="55" r:id="rId34"/>
    <sheet name="Absoluto-F_Masculino" sheetId="56" r:id="rId35"/>
    <sheet name="Absoluto-G_Masculino" sheetId="70" r:id="rId36"/>
  </sheets>
  <externalReferences>
    <externalReference r:id="rId37"/>
  </externalReferences>
  <definedNames>
    <definedName name="_xlnm._FilterDatabase" localSheetId="1" hidden="1">Colocações!$A$1:$G$2162</definedName>
    <definedName name="DvListSource1">[1]Sheet2!$E$1:$E$146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72" l="1"/>
  <c r="G53" i="72"/>
  <c r="H53" i="72"/>
  <c r="I53" i="72"/>
  <c r="J53" i="72"/>
  <c r="K53" i="72"/>
  <c r="L53" i="72"/>
  <c r="F54" i="72"/>
  <c r="G54" i="72"/>
  <c r="H54" i="72"/>
  <c r="I54" i="72"/>
  <c r="J54" i="72"/>
  <c r="K54" i="72"/>
  <c r="L54" i="72"/>
  <c r="F55" i="72"/>
  <c r="G55" i="72"/>
  <c r="H55" i="72"/>
  <c r="I55" i="72"/>
  <c r="J55" i="72"/>
  <c r="K55" i="72"/>
  <c r="L55" i="72"/>
  <c r="F56" i="72"/>
  <c r="G56" i="72"/>
  <c r="H56" i="72"/>
  <c r="I56" i="72"/>
  <c r="J56" i="72"/>
  <c r="K56" i="72"/>
  <c r="L56" i="72"/>
  <c r="F57" i="72"/>
  <c r="G57" i="72"/>
  <c r="H57" i="72"/>
  <c r="I57" i="72"/>
  <c r="J57" i="72"/>
  <c r="K57" i="72"/>
  <c r="L57" i="72"/>
  <c r="F58" i="72"/>
  <c r="G58" i="72"/>
  <c r="H58" i="72"/>
  <c r="I58" i="72"/>
  <c r="J58" i="72"/>
  <c r="K58" i="72"/>
  <c r="L58" i="72"/>
  <c r="F16" i="71"/>
  <c r="G16" i="71"/>
  <c r="H16" i="71"/>
  <c r="I16" i="71"/>
  <c r="J16" i="71"/>
  <c r="K16" i="71"/>
  <c r="L16" i="71"/>
  <c r="H7" i="58"/>
  <c r="G11" i="72"/>
  <c r="G43" i="72"/>
  <c r="G19" i="72"/>
  <c r="G44" i="72"/>
  <c r="G45" i="72"/>
  <c r="G46" i="72"/>
  <c r="G47" i="72"/>
  <c r="G48" i="72"/>
  <c r="G49" i="72"/>
  <c r="G50" i="72"/>
  <c r="G51" i="72"/>
  <c r="G52" i="72"/>
  <c r="G11" i="71"/>
  <c r="G14" i="71"/>
  <c r="G359" i="36"/>
  <c r="G360" i="36"/>
  <c r="G361" i="36"/>
  <c r="G362" i="36"/>
  <c r="G363" i="36"/>
  <c r="G364" i="36"/>
  <c r="G365" i="36"/>
  <c r="G366" i="36"/>
  <c r="G367" i="36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G386" i="36"/>
  <c r="G387" i="36"/>
  <c r="G388" i="36"/>
  <c r="G389" i="36"/>
  <c r="G390" i="36"/>
  <c r="G391" i="36"/>
  <c r="G392" i="36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G441" i="36"/>
  <c r="G442" i="36"/>
  <c r="G443" i="36"/>
  <c r="G444" i="36"/>
  <c r="G445" i="36"/>
  <c r="G446" i="36"/>
  <c r="G447" i="36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G461" i="36"/>
  <c r="G462" i="36"/>
  <c r="G463" i="36"/>
  <c r="G464" i="36"/>
  <c r="G465" i="36"/>
  <c r="G466" i="36"/>
  <c r="G467" i="36"/>
  <c r="G468" i="36"/>
  <c r="G469" i="36"/>
  <c r="G470" i="36"/>
  <c r="G471" i="36"/>
  <c r="G472" i="36"/>
  <c r="G473" i="36"/>
  <c r="G474" i="36"/>
  <c r="G475" i="36"/>
  <c r="G476" i="36"/>
  <c r="G477" i="36"/>
  <c r="G478" i="36"/>
  <c r="G479" i="36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G506" i="36"/>
  <c r="G507" i="36"/>
  <c r="G508" i="36"/>
  <c r="G509" i="36"/>
  <c r="G510" i="36"/>
  <c r="G511" i="36"/>
  <c r="G512" i="36"/>
  <c r="G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G530" i="36"/>
  <c r="G531" i="36"/>
  <c r="G532" i="36"/>
  <c r="G533" i="36"/>
  <c r="G534" i="36"/>
  <c r="G535" i="36"/>
  <c r="G536" i="36"/>
  <c r="G537" i="36"/>
  <c r="G538" i="36"/>
  <c r="G539" i="36"/>
  <c r="G540" i="36"/>
  <c r="G541" i="36"/>
  <c r="G542" i="36"/>
  <c r="G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5" i="36"/>
  <c r="G596" i="36"/>
  <c r="G597" i="36"/>
  <c r="G598" i="36"/>
  <c r="G599" i="36"/>
  <c r="G600" i="36"/>
  <c r="G601" i="36"/>
  <c r="G602" i="36"/>
  <c r="G603" i="36"/>
  <c r="G604" i="36"/>
  <c r="G605" i="36"/>
  <c r="G606" i="36"/>
  <c r="G607" i="36"/>
  <c r="G608" i="36"/>
  <c r="G609" i="36"/>
  <c r="G610" i="36"/>
  <c r="G611" i="36"/>
  <c r="G612" i="36"/>
  <c r="G613" i="36"/>
  <c r="G614" i="36"/>
  <c r="G615" i="36"/>
  <c r="G616" i="36"/>
  <c r="G617" i="36"/>
  <c r="G618" i="36"/>
  <c r="G619" i="36"/>
  <c r="G620" i="36"/>
  <c r="G621" i="36"/>
  <c r="G622" i="36"/>
  <c r="G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G638" i="36"/>
  <c r="G639" i="36"/>
  <c r="G640" i="36"/>
  <c r="G641" i="36"/>
  <c r="G642" i="36"/>
  <c r="G643" i="36"/>
  <c r="G644" i="36"/>
  <c r="G645" i="36"/>
  <c r="G646" i="36"/>
  <c r="G647" i="36"/>
  <c r="G648" i="36"/>
  <c r="G649" i="36"/>
  <c r="G650" i="36"/>
  <c r="G651" i="36"/>
  <c r="G652" i="36"/>
  <c r="G653" i="36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G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2" i="36"/>
  <c r="G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G230" i="36"/>
  <c r="G231" i="36"/>
  <c r="G232" i="36"/>
  <c r="G233" i="36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G266" i="36"/>
  <c r="G267" i="36"/>
  <c r="G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G310" i="36"/>
  <c r="G311" i="36"/>
  <c r="G312" i="36"/>
  <c r="G313" i="36"/>
  <c r="G314" i="36"/>
  <c r="G315" i="36"/>
  <c r="G316" i="36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G356" i="36"/>
  <c r="G357" i="36"/>
  <c r="G358" i="36"/>
  <c r="A2" i="36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34" i="36"/>
  <c r="A235" i="36"/>
  <c r="A236" i="36"/>
  <c r="A237" i="36"/>
  <c r="A238" i="36"/>
  <c r="A239" i="36"/>
  <c r="A240" i="36"/>
  <c r="A241" i="36"/>
  <c r="A242" i="36"/>
  <c r="A243" i="36"/>
  <c r="A244" i="36"/>
  <c r="A245" i="36"/>
  <c r="A246" i="36"/>
  <c r="A247" i="36"/>
  <c r="A248" i="36"/>
  <c r="A249" i="36"/>
  <c r="A250" i="36"/>
  <c r="A251" i="36"/>
  <c r="A252" i="36"/>
  <c r="A253" i="36"/>
  <c r="A254" i="36"/>
  <c r="A255" i="36"/>
  <c r="A256" i="36"/>
  <c r="A257" i="36"/>
  <c r="A258" i="36"/>
  <c r="A259" i="36"/>
  <c r="A260" i="36"/>
  <c r="A261" i="36"/>
  <c r="A262" i="36"/>
  <c r="A263" i="36"/>
  <c r="A264" i="36"/>
  <c r="A265" i="36"/>
  <c r="A266" i="36"/>
  <c r="A267" i="36"/>
  <c r="A268" i="36"/>
  <c r="A269" i="36"/>
  <c r="A270" i="36"/>
  <c r="A271" i="36"/>
  <c r="A272" i="36"/>
  <c r="A273" i="36"/>
  <c r="A274" i="36"/>
  <c r="A275" i="36"/>
  <c r="A276" i="36"/>
  <c r="A277" i="36"/>
  <c r="A278" i="36"/>
  <c r="A279" i="36"/>
  <c r="A280" i="36"/>
  <c r="A281" i="36"/>
  <c r="A282" i="36"/>
  <c r="A283" i="36"/>
  <c r="A284" i="36"/>
  <c r="A285" i="36"/>
  <c r="A286" i="36"/>
  <c r="A287" i="36"/>
  <c r="A288" i="36"/>
  <c r="A289" i="36"/>
  <c r="A290" i="36"/>
  <c r="A291" i="36"/>
  <c r="A292" i="36"/>
  <c r="A293" i="36"/>
  <c r="A294" i="36"/>
  <c r="A295" i="36"/>
  <c r="A296" i="36"/>
  <c r="A297" i="36"/>
  <c r="A298" i="36"/>
  <c r="A299" i="36"/>
  <c r="A300" i="36"/>
  <c r="A301" i="36"/>
  <c r="A302" i="36"/>
  <c r="A303" i="36"/>
  <c r="A304" i="36"/>
  <c r="A305" i="36"/>
  <c r="A306" i="36"/>
  <c r="A307" i="36"/>
  <c r="A308" i="36"/>
  <c r="A309" i="36"/>
  <c r="A310" i="36"/>
  <c r="A311" i="36"/>
  <c r="A312" i="36"/>
  <c r="A313" i="36"/>
  <c r="A314" i="36"/>
  <c r="A315" i="36"/>
  <c r="A316" i="36"/>
  <c r="A317" i="36"/>
  <c r="A318" i="36"/>
  <c r="A319" i="36"/>
  <c r="A320" i="36"/>
  <c r="A321" i="36"/>
  <c r="A322" i="36"/>
  <c r="A323" i="36"/>
  <c r="A324" i="36"/>
  <c r="A325" i="36"/>
  <c r="A326" i="36"/>
  <c r="A327" i="36"/>
  <c r="A328" i="36"/>
  <c r="A329" i="36"/>
  <c r="A330" i="36"/>
  <c r="A331" i="36"/>
  <c r="A332" i="36"/>
  <c r="A333" i="36"/>
  <c r="A334" i="36"/>
  <c r="A335" i="36"/>
  <c r="A336" i="36"/>
  <c r="A337" i="36"/>
  <c r="A338" i="36"/>
  <c r="A339" i="36"/>
  <c r="A340" i="36"/>
  <c r="A341" i="36"/>
  <c r="A342" i="36"/>
  <c r="A343" i="36"/>
  <c r="A344" i="36"/>
  <c r="A345" i="36"/>
  <c r="A346" i="36"/>
  <c r="A347" i="36"/>
  <c r="A348" i="36"/>
  <c r="A349" i="36"/>
  <c r="A350" i="36"/>
  <c r="A351" i="36"/>
  <c r="A352" i="36"/>
  <c r="A353" i="36"/>
  <c r="A354" i="36"/>
  <c r="A355" i="36"/>
  <c r="A356" i="36"/>
  <c r="A357" i="36"/>
  <c r="A358" i="36"/>
  <c r="A359" i="36"/>
  <c r="A360" i="36"/>
  <c r="A361" i="36"/>
  <c r="A362" i="36"/>
  <c r="A363" i="36"/>
  <c r="A364" i="36"/>
  <c r="A365" i="36"/>
  <c r="A366" i="36"/>
  <c r="A367" i="36"/>
  <c r="A368" i="36"/>
  <c r="A369" i="36"/>
  <c r="A370" i="36"/>
  <c r="A371" i="36"/>
  <c r="A372" i="36"/>
  <c r="A373" i="36"/>
  <c r="A374" i="36"/>
  <c r="A375" i="36"/>
  <c r="A376" i="36"/>
  <c r="A377" i="36"/>
  <c r="A378" i="36"/>
  <c r="A379" i="36"/>
  <c r="A380" i="36"/>
  <c r="A381" i="36"/>
  <c r="A382" i="36"/>
  <c r="A383" i="36"/>
  <c r="A384" i="36"/>
  <c r="A385" i="36"/>
  <c r="A386" i="36"/>
  <c r="A387" i="36"/>
  <c r="A388" i="36"/>
  <c r="A389" i="36"/>
  <c r="A390" i="36"/>
  <c r="A391" i="36"/>
  <c r="A392" i="36"/>
  <c r="A393" i="36"/>
  <c r="A394" i="36"/>
  <c r="A395" i="36"/>
  <c r="A396" i="36"/>
  <c r="A397" i="36"/>
  <c r="A398" i="36"/>
  <c r="A399" i="36"/>
  <c r="A400" i="36"/>
  <c r="A401" i="36"/>
  <c r="A402" i="36"/>
  <c r="A403" i="36"/>
  <c r="A404" i="36"/>
  <c r="A405" i="36"/>
  <c r="A406" i="36"/>
  <c r="A407" i="36"/>
  <c r="A408" i="36"/>
  <c r="A409" i="36"/>
  <c r="A410" i="36"/>
  <c r="A411" i="36"/>
  <c r="A412" i="36"/>
  <c r="A413" i="36"/>
  <c r="A414" i="36"/>
  <c r="A415" i="36"/>
  <c r="A416" i="36"/>
  <c r="A417" i="36"/>
  <c r="A418" i="36"/>
  <c r="A419" i="36"/>
  <c r="A420" i="36"/>
  <c r="A421" i="36"/>
  <c r="A422" i="36"/>
  <c r="A423" i="36"/>
  <c r="A424" i="36"/>
  <c r="A425" i="36"/>
  <c r="A426" i="36"/>
  <c r="A427" i="36"/>
  <c r="A428" i="36"/>
  <c r="A429" i="36"/>
  <c r="A430" i="36"/>
  <c r="A431" i="36"/>
  <c r="A432" i="36"/>
  <c r="A433" i="36"/>
  <c r="A434" i="36"/>
  <c r="A435" i="36"/>
  <c r="A436" i="36"/>
  <c r="A437" i="36"/>
  <c r="A438" i="36"/>
  <c r="A439" i="36"/>
  <c r="A440" i="36"/>
  <c r="A441" i="36"/>
  <c r="A442" i="36"/>
  <c r="A443" i="36"/>
  <c r="A444" i="36"/>
  <c r="A445" i="36"/>
  <c r="A446" i="36"/>
  <c r="A447" i="36"/>
  <c r="A448" i="36"/>
  <c r="A449" i="36"/>
  <c r="A450" i="36"/>
  <c r="A451" i="36"/>
  <c r="A452" i="36"/>
  <c r="A453" i="36"/>
  <c r="A454" i="36"/>
  <c r="A455" i="36"/>
  <c r="A456" i="36"/>
  <c r="A457" i="36"/>
  <c r="A458" i="36"/>
  <c r="A459" i="36"/>
  <c r="A460" i="36"/>
  <c r="A461" i="36"/>
  <c r="A462" i="36"/>
  <c r="A463" i="36"/>
  <c r="A464" i="36"/>
  <c r="A465" i="36"/>
  <c r="A466" i="36"/>
  <c r="A467" i="36"/>
  <c r="A468" i="36"/>
  <c r="A469" i="36"/>
  <c r="A470" i="36"/>
  <c r="A471" i="36"/>
  <c r="A472" i="36"/>
  <c r="A473" i="36"/>
  <c r="A474" i="36"/>
  <c r="A475" i="36"/>
  <c r="A476" i="36"/>
  <c r="A477" i="36"/>
  <c r="A478" i="36"/>
  <c r="A479" i="36"/>
  <c r="A480" i="36"/>
  <c r="A481" i="36"/>
  <c r="A482" i="36"/>
  <c r="A483" i="36"/>
  <c r="A484" i="36"/>
  <c r="A485" i="36"/>
  <c r="A486" i="36"/>
  <c r="A487" i="36"/>
  <c r="A488" i="36"/>
  <c r="A489" i="36"/>
  <c r="A490" i="36"/>
  <c r="A491" i="36"/>
  <c r="A492" i="36"/>
  <c r="A493" i="36"/>
  <c r="A494" i="36"/>
  <c r="A495" i="36"/>
  <c r="A496" i="36"/>
  <c r="A497" i="36"/>
  <c r="A498" i="36"/>
  <c r="A499" i="36"/>
  <c r="A500" i="36"/>
  <c r="A501" i="36"/>
  <c r="A502" i="36"/>
  <c r="A503" i="36"/>
  <c r="A504" i="36"/>
  <c r="A505" i="36"/>
  <c r="A506" i="36"/>
  <c r="A507" i="36"/>
  <c r="A508" i="36"/>
  <c r="A509" i="36"/>
  <c r="A510" i="36"/>
  <c r="A511" i="36"/>
  <c r="A512" i="36"/>
  <c r="A513" i="36"/>
  <c r="A514" i="36"/>
  <c r="A515" i="36"/>
  <c r="A516" i="36"/>
  <c r="A517" i="36"/>
  <c r="A518" i="36"/>
  <c r="A519" i="36"/>
  <c r="A520" i="36"/>
  <c r="A521" i="36"/>
  <c r="A522" i="36"/>
  <c r="A523" i="36"/>
  <c r="A524" i="36"/>
  <c r="A525" i="36"/>
  <c r="A526" i="36"/>
  <c r="A527" i="36"/>
  <c r="A528" i="36"/>
  <c r="A529" i="36"/>
  <c r="A530" i="36"/>
  <c r="A531" i="36"/>
  <c r="A532" i="36"/>
  <c r="A533" i="36"/>
  <c r="A534" i="36"/>
  <c r="A535" i="36"/>
  <c r="A536" i="36"/>
  <c r="A537" i="36"/>
  <c r="A538" i="36"/>
  <c r="A539" i="36"/>
  <c r="A540" i="36"/>
  <c r="A541" i="36"/>
  <c r="A542" i="36"/>
  <c r="A543" i="36"/>
  <c r="A544" i="36"/>
  <c r="A545" i="36"/>
  <c r="A546" i="36"/>
  <c r="A547" i="36"/>
  <c r="A548" i="36"/>
  <c r="A549" i="36"/>
  <c r="A550" i="36"/>
  <c r="A551" i="36"/>
  <c r="A552" i="36"/>
  <c r="A553" i="36"/>
  <c r="A554" i="36"/>
  <c r="A555" i="36"/>
  <c r="A556" i="36"/>
  <c r="A557" i="36"/>
  <c r="A558" i="36"/>
  <c r="A559" i="36"/>
  <c r="A560" i="36"/>
  <c r="A561" i="36"/>
  <c r="A562" i="36"/>
  <c r="A563" i="36"/>
  <c r="A564" i="36"/>
  <c r="A565" i="36"/>
  <c r="A566" i="36"/>
  <c r="A567" i="36"/>
  <c r="A568" i="36"/>
  <c r="A569" i="36"/>
  <c r="A570" i="36"/>
  <c r="A571" i="36"/>
  <c r="A572" i="36"/>
  <c r="A573" i="36"/>
  <c r="A574" i="36"/>
  <c r="A575" i="36"/>
  <c r="A576" i="36"/>
  <c r="A577" i="36"/>
  <c r="A578" i="36"/>
  <c r="A579" i="36"/>
  <c r="A580" i="36"/>
  <c r="A581" i="36"/>
  <c r="A582" i="36"/>
  <c r="A583" i="36"/>
  <c r="A584" i="36"/>
  <c r="A585" i="36"/>
  <c r="A586" i="36"/>
  <c r="A587" i="36"/>
  <c r="A588" i="36"/>
  <c r="A589" i="36"/>
  <c r="A590" i="36"/>
  <c r="A591" i="36"/>
  <c r="A592" i="36"/>
  <c r="A593" i="36"/>
  <c r="A594" i="36"/>
  <c r="A595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09" i="36"/>
  <c r="A610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A630" i="36"/>
  <c r="A631" i="36"/>
  <c r="A632" i="36"/>
  <c r="A633" i="36"/>
  <c r="A634" i="36"/>
  <c r="A635" i="36"/>
  <c r="A636" i="36"/>
  <c r="A637" i="36"/>
  <c r="A638" i="36"/>
  <c r="A639" i="36"/>
  <c r="A640" i="36"/>
  <c r="A641" i="36"/>
  <c r="A642" i="36"/>
  <c r="A643" i="36"/>
  <c r="A644" i="36"/>
  <c r="A645" i="36"/>
  <c r="A646" i="36"/>
  <c r="A647" i="36"/>
  <c r="A648" i="36"/>
  <c r="A649" i="36"/>
  <c r="A650" i="36"/>
  <c r="A651" i="36"/>
  <c r="A652" i="36"/>
  <c r="A653" i="36"/>
  <c r="A654" i="36"/>
  <c r="A655" i="36"/>
  <c r="A656" i="36"/>
  <c r="A657" i="36"/>
  <c r="A658" i="36"/>
  <c r="A659" i="36"/>
  <c r="A660" i="36"/>
  <c r="A661" i="36"/>
  <c r="A662" i="36"/>
  <c r="A663" i="36"/>
  <c r="A664" i="36"/>
  <c r="A665" i="36"/>
  <c r="A666" i="36"/>
  <c r="A667" i="36"/>
  <c r="A668" i="36"/>
  <c r="A669" i="36"/>
  <c r="A670" i="36"/>
  <c r="A671" i="36"/>
  <c r="A672" i="36"/>
  <c r="A673" i="36"/>
  <c r="A674" i="36"/>
  <c r="A675" i="36"/>
  <c r="A676" i="36"/>
  <c r="A677" i="36"/>
  <c r="A678" i="36"/>
  <c r="A679" i="36"/>
  <c r="A680" i="36"/>
  <c r="A681" i="36"/>
  <c r="A682" i="36"/>
  <c r="A683" i="36"/>
  <c r="A684" i="36"/>
  <c r="A685" i="36"/>
  <c r="A686" i="36"/>
  <c r="A687" i="36"/>
  <c r="A688" i="36"/>
  <c r="A689" i="36"/>
  <c r="A690" i="36"/>
  <c r="A691" i="36"/>
  <c r="A692" i="36"/>
  <c r="A693" i="36"/>
  <c r="A694" i="36"/>
  <c r="A695" i="36"/>
  <c r="A696" i="36"/>
  <c r="A697" i="36"/>
  <c r="A698" i="36"/>
  <c r="A699" i="36"/>
  <c r="A700" i="36"/>
  <c r="A701" i="36"/>
  <c r="A702" i="36"/>
  <c r="A703" i="36"/>
  <c r="A704" i="36"/>
  <c r="A705" i="36"/>
  <c r="A706" i="36"/>
  <c r="A707" i="36"/>
  <c r="A708" i="36"/>
  <c r="A709" i="36"/>
  <c r="A710" i="36"/>
  <c r="A711" i="36"/>
  <c r="A712" i="36"/>
  <c r="A713" i="36"/>
  <c r="A714" i="36"/>
  <c r="A715" i="36"/>
  <c r="A716" i="36"/>
  <c r="A717" i="36"/>
  <c r="A718" i="36"/>
  <c r="A719" i="36"/>
  <c r="A720" i="36"/>
  <c r="A721" i="36"/>
  <c r="A722" i="36"/>
  <c r="A723" i="36"/>
  <c r="A724" i="36"/>
  <c r="A725" i="36"/>
  <c r="A726" i="36"/>
  <c r="A727" i="36"/>
  <c r="A728" i="36"/>
  <c r="A729" i="36"/>
  <c r="A730" i="36"/>
  <c r="A731" i="36"/>
  <c r="A732" i="36"/>
  <c r="A733" i="36"/>
  <c r="A734" i="36"/>
  <c r="A735" i="36"/>
  <c r="F11" i="72" s="1"/>
  <c r="A736" i="36"/>
  <c r="K47" i="72" s="1"/>
  <c r="A737" i="36"/>
  <c r="A738" i="36"/>
  <c r="A739" i="36"/>
  <c r="A740" i="36"/>
  <c r="A741" i="36"/>
  <c r="A742" i="36"/>
  <c r="A743" i="36"/>
  <c r="A744" i="36"/>
  <c r="A745" i="36"/>
  <c r="A746" i="36"/>
  <c r="A747" i="36"/>
  <c r="A748" i="36"/>
  <c r="A749" i="36"/>
  <c r="A750" i="36"/>
  <c r="A751" i="36"/>
  <c r="A752" i="36"/>
  <c r="A753" i="36"/>
  <c r="A754" i="36"/>
  <c r="A755" i="36"/>
  <c r="A756" i="36"/>
  <c r="A757" i="36"/>
  <c r="A758" i="36"/>
  <c r="A759" i="36"/>
  <c r="A760" i="36"/>
  <c r="A761" i="36"/>
  <c r="A762" i="36"/>
  <c r="A763" i="36"/>
  <c r="A764" i="36"/>
  <c r="A765" i="36"/>
  <c r="A766" i="36"/>
  <c r="A767" i="36"/>
  <c r="A768" i="36"/>
  <c r="A769" i="36"/>
  <c r="A770" i="36"/>
  <c r="A771" i="36"/>
  <c r="A772" i="36"/>
  <c r="A773" i="36"/>
  <c r="A774" i="36"/>
  <c r="A775" i="36"/>
  <c r="A776" i="36"/>
  <c r="A777" i="36"/>
  <c r="A778" i="36"/>
  <c r="A779" i="36"/>
  <c r="A780" i="36"/>
  <c r="A781" i="36"/>
  <c r="A782" i="36"/>
  <c r="A783" i="36"/>
  <c r="A784" i="36"/>
  <c r="A785" i="36"/>
  <c r="A786" i="36"/>
  <c r="A787" i="36"/>
  <c r="A788" i="36"/>
  <c r="A789" i="36"/>
  <c r="A790" i="36"/>
  <c r="A791" i="36"/>
  <c r="A792" i="36"/>
  <c r="A793" i="36"/>
  <c r="A794" i="36"/>
  <c r="A795" i="36"/>
  <c r="A796" i="36"/>
  <c r="A797" i="36"/>
  <c r="A798" i="36"/>
  <c r="A799" i="36"/>
  <c r="A800" i="36"/>
  <c r="A801" i="36"/>
  <c r="A802" i="36"/>
  <c r="A803" i="36"/>
  <c r="A804" i="36"/>
  <c r="A805" i="36"/>
  <c r="A806" i="36"/>
  <c r="A807" i="36"/>
  <c r="A808" i="36"/>
  <c r="A809" i="36"/>
  <c r="A810" i="36"/>
  <c r="A811" i="36"/>
  <c r="A812" i="36"/>
  <c r="A813" i="36"/>
  <c r="A814" i="36"/>
  <c r="A815" i="36"/>
  <c r="A816" i="36"/>
  <c r="A817" i="36"/>
  <c r="A818" i="36"/>
  <c r="A819" i="36"/>
  <c r="A820" i="36"/>
  <c r="A821" i="36"/>
  <c r="A822" i="36"/>
  <c r="A823" i="36"/>
  <c r="A824" i="36"/>
  <c r="A825" i="36"/>
  <c r="A826" i="36"/>
  <c r="A827" i="36"/>
  <c r="A828" i="36"/>
  <c r="A829" i="36"/>
  <c r="A830" i="36"/>
  <c r="A831" i="36"/>
  <c r="A832" i="36"/>
  <c r="A833" i="36"/>
  <c r="A834" i="36"/>
  <c r="A835" i="36"/>
  <c r="A836" i="36"/>
  <c r="A837" i="36"/>
  <c r="A838" i="36"/>
  <c r="A839" i="36"/>
  <c r="A840" i="36"/>
  <c r="A841" i="36"/>
  <c r="A842" i="36"/>
  <c r="A843" i="36"/>
  <c r="A844" i="36"/>
  <c r="A845" i="36"/>
  <c r="A846" i="36"/>
  <c r="A847" i="36"/>
  <c r="A848" i="36"/>
  <c r="A849" i="36"/>
  <c r="A850" i="36"/>
  <c r="A851" i="36"/>
  <c r="A852" i="36"/>
  <c r="A853" i="36"/>
  <c r="A854" i="36"/>
  <c r="A855" i="36"/>
  <c r="A856" i="36"/>
  <c r="A857" i="36"/>
  <c r="A858" i="36"/>
  <c r="A859" i="36"/>
  <c r="A860" i="36"/>
  <c r="A861" i="36"/>
  <c r="A862" i="36"/>
  <c r="A863" i="36"/>
  <c r="A864" i="36"/>
  <c r="K15" i="71" s="1"/>
  <c r="A865" i="36"/>
  <c r="A866" i="36"/>
  <c r="A867" i="36"/>
  <c r="A868" i="36"/>
  <c r="A869" i="36"/>
  <c r="A870" i="36"/>
  <c r="A871" i="36"/>
  <c r="A872" i="36"/>
  <c r="A873" i="36"/>
  <c r="A874" i="36"/>
  <c r="A875" i="36"/>
  <c r="A876" i="36"/>
  <c r="A877" i="36"/>
  <c r="A878" i="36"/>
  <c r="A879" i="36"/>
  <c r="A880" i="36"/>
  <c r="A881" i="36"/>
  <c r="A882" i="36"/>
  <c r="A883" i="36"/>
  <c r="A884" i="36"/>
  <c r="A885" i="36"/>
  <c r="A886" i="36"/>
  <c r="A887" i="36"/>
  <c r="A888" i="36"/>
  <c r="A889" i="36"/>
  <c r="A890" i="36"/>
  <c r="A891" i="36"/>
  <c r="A892" i="36"/>
  <c r="A893" i="36"/>
  <c r="A894" i="36"/>
  <c r="A895" i="36"/>
  <c r="A896" i="36"/>
  <c r="A897" i="36"/>
  <c r="A898" i="36"/>
  <c r="A899" i="36"/>
  <c r="A900" i="36"/>
  <c r="A901" i="36"/>
  <c r="A902" i="36"/>
  <c r="A903" i="36"/>
  <c r="A904" i="36"/>
  <c r="A905" i="36"/>
  <c r="A906" i="36"/>
  <c r="A907" i="36"/>
  <c r="A908" i="36"/>
  <c r="A909" i="36"/>
  <c r="A910" i="36"/>
  <c r="A911" i="36"/>
  <c r="A912" i="36"/>
  <c r="A913" i="36"/>
  <c r="A914" i="36"/>
  <c r="A915" i="36"/>
  <c r="A916" i="36"/>
  <c r="A917" i="36"/>
  <c r="A918" i="36"/>
  <c r="A919" i="36"/>
  <c r="A920" i="36"/>
  <c r="A921" i="36"/>
  <c r="A922" i="36"/>
  <c r="A923" i="36"/>
  <c r="A924" i="36"/>
  <c r="A925" i="36"/>
  <c r="A926" i="36"/>
  <c r="A927" i="36"/>
  <c r="A928" i="36"/>
  <c r="A929" i="36"/>
  <c r="A930" i="36"/>
  <c r="A931" i="36"/>
  <c r="A932" i="36"/>
  <c r="A933" i="36"/>
  <c r="A934" i="36"/>
  <c r="A935" i="36"/>
  <c r="A936" i="36"/>
  <c r="A937" i="36"/>
  <c r="A938" i="36"/>
  <c r="A939" i="36"/>
  <c r="A940" i="36"/>
  <c r="A941" i="36"/>
  <c r="A942" i="36"/>
  <c r="A943" i="36"/>
  <c r="A944" i="36"/>
  <c r="A945" i="36"/>
  <c r="A946" i="36"/>
  <c r="A947" i="36"/>
  <c r="A948" i="36"/>
  <c r="A949" i="36"/>
  <c r="A950" i="36"/>
  <c r="A951" i="36"/>
  <c r="A952" i="36"/>
  <c r="A953" i="36"/>
  <c r="A954" i="36"/>
  <c r="A955" i="36"/>
  <c r="A956" i="36"/>
  <c r="A957" i="36"/>
  <c r="A958" i="36"/>
  <c r="A959" i="36"/>
  <c r="A960" i="36"/>
  <c r="A961" i="36"/>
  <c r="A962" i="36"/>
  <c r="A963" i="36"/>
  <c r="A964" i="36"/>
  <c r="A965" i="36"/>
  <c r="A966" i="36"/>
  <c r="A967" i="36"/>
  <c r="A968" i="36"/>
  <c r="A969" i="36"/>
  <c r="A970" i="36"/>
  <c r="A971" i="36"/>
  <c r="A972" i="36"/>
  <c r="A973" i="36"/>
  <c r="A974" i="36"/>
  <c r="A975" i="36"/>
  <c r="A976" i="36"/>
  <c r="A977" i="36"/>
  <c r="A978" i="36"/>
  <c r="A979" i="36"/>
  <c r="A980" i="36"/>
  <c r="A981" i="36"/>
  <c r="A982" i="36"/>
  <c r="A983" i="36"/>
  <c r="A984" i="36"/>
  <c r="A985" i="36"/>
  <c r="A986" i="36"/>
  <c r="A987" i="36"/>
  <c r="A988" i="36"/>
  <c r="A989" i="36"/>
  <c r="A990" i="36"/>
  <c r="A991" i="36"/>
  <c r="A992" i="36"/>
  <c r="A993" i="36"/>
  <c r="A994" i="36"/>
  <c r="A995" i="36"/>
  <c r="A996" i="36"/>
  <c r="A997" i="36"/>
  <c r="A998" i="36"/>
  <c r="A999" i="36"/>
  <c r="A1000" i="36"/>
  <c r="A1001" i="36"/>
  <c r="A1002" i="36"/>
  <c r="A1003" i="36"/>
  <c r="A1004" i="36"/>
  <c r="A1005" i="36"/>
  <c r="A1006" i="36"/>
  <c r="A1007" i="36"/>
  <c r="A1008" i="36"/>
  <c r="A1009" i="36"/>
  <c r="A1010" i="36"/>
  <c r="A1011" i="36"/>
  <c r="A1012" i="36"/>
  <c r="A1013" i="36"/>
  <c r="A1014" i="36"/>
  <c r="A1015" i="36"/>
  <c r="A1016" i="36"/>
  <c r="A1017" i="36"/>
  <c r="A1018" i="36"/>
  <c r="A1019" i="36"/>
  <c r="A1020" i="36"/>
  <c r="A1021" i="36"/>
  <c r="A1022" i="36"/>
  <c r="A1023" i="36"/>
  <c r="A1024" i="36"/>
  <c r="A1025" i="36"/>
  <c r="A1026" i="36"/>
  <c r="A1027" i="36"/>
  <c r="A1028" i="36"/>
  <c r="A1029" i="36"/>
  <c r="A1030" i="36"/>
  <c r="A1031" i="36"/>
  <c r="A1032" i="36"/>
  <c r="A1033" i="36"/>
  <c r="A1034" i="36"/>
  <c r="A1035" i="36"/>
  <c r="A1036" i="36"/>
  <c r="A1037" i="36"/>
  <c r="A1038" i="36"/>
  <c r="A1039" i="36"/>
  <c r="A1040" i="36"/>
  <c r="A1041" i="36"/>
  <c r="A1042" i="36"/>
  <c r="A1043" i="36"/>
  <c r="A1044" i="36"/>
  <c r="A1045" i="36"/>
  <c r="A1046" i="36"/>
  <c r="A1047" i="36"/>
  <c r="A1048" i="36"/>
  <c r="A1049" i="36"/>
  <c r="A1050" i="36"/>
  <c r="A1051" i="36"/>
  <c r="A1052" i="36"/>
  <c r="A1053" i="36"/>
  <c r="A1054" i="36"/>
  <c r="A1055" i="36"/>
  <c r="A1056" i="36"/>
  <c r="A1057" i="36"/>
  <c r="A1058" i="36"/>
  <c r="A1059" i="36"/>
  <c r="A1060" i="36"/>
  <c r="A1061" i="36"/>
  <c r="A1062" i="36"/>
  <c r="A1063" i="36"/>
  <c r="A1064" i="36"/>
  <c r="A1065" i="36"/>
  <c r="A1066" i="36"/>
  <c r="A1067" i="36"/>
  <c r="A1068" i="36"/>
  <c r="A1069" i="36"/>
  <c r="A1070" i="36"/>
  <c r="A1071" i="36"/>
  <c r="A1072" i="36"/>
  <c r="A1073" i="36"/>
  <c r="A1074" i="36"/>
  <c r="A1075" i="36"/>
  <c r="A1076" i="36"/>
  <c r="A1077" i="36"/>
  <c r="A1078" i="36"/>
  <c r="A1079" i="36"/>
  <c r="A1080" i="36"/>
  <c r="A1081" i="36"/>
  <c r="A1082" i="36"/>
  <c r="A1083" i="36"/>
  <c r="A1084" i="36"/>
  <c r="A1085" i="36"/>
  <c r="A1086" i="36"/>
  <c r="A1087" i="36"/>
  <c r="A1088" i="36"/>
  <c r="A1089" i="36"/>
  <c r="A1090" i="36"/>
  <c r="A1091" i="36"/>
  <c r="A1092" i="36"/>
  <c r="A1093" i="36"/>
  <c r="A1094" i="36"/>
  <c r="A1095" i="36"/>
  <c r="A1096" i="36"/>
  <c r="A1097" i="36"/>
  <c r="A1098" i="36"/>
  <c r="A1099" i="36"/>
  <c r="A1100" i="36"/>
  <c r="A1101" i="36"/>
  <c r="A1102" i="36"/>
  <c r="A1103" i="36"/>
  <c r="A1104" i="36"/>
  <c r="A1105" i="36"/>
  <c r="A1106" i="36"/>
  <c r="A1107" i="36"/>
  <c r="A1108" i="36"/>
  <c r="A1109" i="36"/>
  <c r="A1110" i="36"/>
  <c r="A1111" i="36"/>
  <c r="A1112" i="36"/>
  <c r="A1113" i="36"/>
  <c r="A1114" i="36"/>
  <c r="A1115" i="36"/>
  <c r="A1116" i="36"/>
  <c r="A1117" i="36"/>
  <c r="A1118" i="36"/>
  <c r="A1119" i="36"/>
  <c r="A1120" i="36"/>
  <c r="A1121" i="36"/>
  <c r="A1122" i="36"/>
  <c r="A1123" i="36"/>
  <c r="A1124" i="36"/>
  <c r="A1125" i="36"/>
  <c r="A1126" i="36"/>
  <c r="A1127" i="36"/>
  <c r="A1128" i="36"/>
  <c r="A1129" i="36"/>
  <c r="A1130" i="36"/>
  <c r="A1131" i="36"/>
  <c r="A1132" i="36"/>
  <c r="A1133" i="36"/>
  <c r="A1134" i="36"/>
  <c r="A1135" i="36"/>
  <c r="A1136" i="36"/>
  <c r="A1137" i="36"/>
  <c r="A1138" i="36"/>
  <c r="A1139" i="36"/>
  <c r="A1140" i="36"/>
  <c r="A1141" i="36"/>
  <c r="A1142" i="36"/>
  <c r="A1143" i="36"/>
  <c r="A1144" i="36"/>
  <c r="A1145" i="36"/>
  <c r="A1146" i="36"/>
  <c r="A1147" i="36"/>
  <c r="A1148" i="36"/>
  <c r="A1149" i="36"/>
  <c r="A1150" i="36"/>
  <c r="A1151" i="36"/>
  <c r="A1152" i="36"/>
  <c r="A1153" i="36"/>
  <c r="A1154" i="36"/>
  <c r="A1155" i="36"/>
  <c r="A1156" i="36"/>
  <c r="A1157" i="36"/>
  <c r="A1158" i="36"/>
  <c r="A1159" i="36"/>
  <c r="A1160" i="36"/>
  <c r="A1161" i="36"/>
  <c r="A1162" i="36"/>
  <c r="A1163" i="36"/>
  <c r="A1164" i="36"/>
  <c r="A1165" i="36"/>
  <c r="A1166" i="36"/>
  <c r="A1167" i="36"/>
  <c r="A1168" i="36"/>
  <c r="A1169" i="36"/>
  <c r="A1170" i="36"/>
  <c r="A1171" i="36"/>
  <c r="A1172" i="36"/>
  <c r="A1173" i="36"/>
  <c r="A1174" i="36"/>
  <c r="A1175" i="36"/>
  <c r="A1176" i="36"/>
  <c r="A1177" i="36"/>
  <c r="A1178" i="36"/>
  <c r="A1179" i="36"/>
  <c r="A1180" i="36"/>
  <c r="A1181" i="36"/>
  <c r="A1182" i="36"/>
  <c r="A1183" i="36"/>
  <c r="A1184" i="36"/>
  <c r="A1185" i="36"/>
  <c r="A1186" i="36"/>
  <c r="A1187" i="36"/>
  <c r="A1188" i="36"/>
  <c r="A1189" i="36"/>
  <c r="A1190" i="36"/>
  <c r="A1191" i="36"/>
  <c r="A1192" i="36"/>
  <c r="A1193" i="36"/>
  <c r="A1194" i="36"/>
  <c r="A1195" i="36"/>
  <c r="A1196" i="36"/>
  <c r="A1197" i="36"/>
  <c r="A1198" i="36"/>
  <c r="A1199" i="36"/>
  <c r="A1200" i="36"/>
  <c r="A1201" i="36"/>
  <c r="A1202" i="36"/>
  <c r="A1203" i="36"/>
  <c r="A1204" i="36"/>
  <c r="A1205" i="36"/>
  <c r="A1206" i="36"/>
  <c r="A1207" i="36"/>
  <c r="A1208" i="36"/>
  <c r="A1209" i="36"/>
  <c r="A1210" i="36"/>
  <c r="A1211" i="36"/>
  <c r="A1212" i="36"/>
  <c r="A1213" i="36"/>
  <c r="A1214" i="36"/>
  <c r="A1215" i="36"/>
  <c r="A1216" i="36"/>
  <c r="A1217" i="36"/>
  <c r="A1218" i="36"/>
  <c r="A1219" i="36"/>
  <c r="A1220" i="36"/>
  <c r="A1221" i="36"/>
  <c r="A1222" i="36"/>
  <c r="A1223" i="36"/>
  <c r="A1224" i="36"/>
  <c r="A1225" i="36"/>
  <c r="A1226" i="36"/>
  <c r="A1227" i="36"/>
  <c r="A1228" i="36"/>
  <c r="A1229" i="36"/>
  <c r="A1230" i="36"/>
  <c r="A1231" i="36"/>
  <c r="A1232" i="36"/>
  <c r="A1233" i="36"/>
  <c r="A1234" i="36"/>
  <c r="A1235" i="36"/>
  <c r="A1236" i="36"/>
  <c r="A1237" i="36"/>
  <c r="A1238" i="36"/>
  <c r="A1239" i="36"/>
  <c r="A1240" i="36"/>
  <c r="A1241" i="36"/>
  <c r="A1242" i="36"/>
  <c r="A1243" i="36"/>
  <c r="A1244" i="36"/>
  <c r="A1245" i="36"/>
  <c r="A1246" i="36"/>
  <c r="A1247" i="36"/>
  <c r="A1248" i="36"/>
  <c r="A1249" i="36"/>
  <c r="A1250" i="36"/>
  <c r="A1251" i="36"/>
  <c r="A1252" i="36"/>
  <c r="A1253" i="36"/>
  <c r="A1254" i="36"/>
  <c r="A1255" i="36"/>
  <c r="A1256" i="36"/>
  <c r="A1257" i="36"/>
  <c r="A1258" i="36"/>
  <c r="A1259" i="36"/>
  <c r="A1260" i="36"/>
  <c r="A1261" i="36"/>
  <c r="A1262" i="36"/>
  <c r="A1263" i="36"/>
  <c r="A1264" i="36"/>
  <c r="A1265" i="36"/>
  <c r="A1266" i="36"/>
  <c r="A1267" i="36"/>
  <c r="A1268" i="36"/>
  <c r="A1269" i="36"/>
  <c r="A1270" i="36"/>
  <c r="A1271" i="36"/>
  <c r="A1272" i="36"/>
  <c r="A1273" i="36"/>
  <c r="A1274" i="36"/>
  <c r="A1275" i="36"/>
  <c r="A1276" i="36"/>
  <c r="A1277" i="36"/>
  <c r="A1278" i="36"/>
  <c r="A1279" i="36"/>
  <c r="A1280" i="36"/>
  <c r="A1281" i="36"/>
  <c r="A1282" i="36"/>
  <c r="A1283" i="36"/>
  <c r="A1284" i="36"/>
  <c r="A1285" i="36"/>
  <c r="A1286" i="36"/>
  <c r="A1287" i="36"/>
  <c r="A1288" i="36"/>
  <c r="A1289" i="36"/>
  <c r="A1290" i="36"/>
  <c r="A1291" i="36"/>
  <c r="A1292" i="36"/>
  <c r="A1293" i="36"/>
  <c r="A1294" i="36"/>
  <c r="A1295" i="36"/>
  <c r="A1296" i="36"/>
  <c r="A1297" i="36"/>
  <c r="A1298" i="36"/>
  <c r="A1299" i="36"/>
  <c r="A1300" i="36"/>
  <c r="A1301" i="36"/>
  <c r="A1302" i="36"/>
  <c r="A1303" i="36"/>
  <c r="A1304" i="36"/>
  <c r="A1305" i="36"/>
  <c r="A1306" i="36"/>
  <c r="A1307" i="36"/>
  <c r="A1308" i="36"/>
  <c r="A1309" i="36"/>
  <c r="A1310" i="36"/>
  <c r="A1311" i="36"/>
  <c r="A1312" i="36"/>
  <c r="A1313" i="36"/>
  <c r="A1314" i="36"/>
  <c r="A1315" i="36"/>
  <c r="A1316" i="36"/>
  <c r="A1317" i="36"/>
  <c r="A1318" i="36"/>
  <c r="A1319" i="36"/>
  <c r="A1320" i="36"/>
  <c r="A1321" i="36"/>
  <c r="A1322" i="36"/>
  <c r="A1323" i="36"/>
  <c r="A1324" i="36"/>
  <c r="A1325" i="36"/>
  <c r="A1326" i="36"/>
  <c r="A1327" i="36"/>
  <c r="A1328" i="36"/>
  <c r="A1329" i="36"/>
  <c r="A1330" i="36"/>
  <c r="A1331" i="36"/>
  <c r="A1332" i="36"/>
  <c r="A1333" i="36"/>
  <c r="A1334" i="36"/>
  <c r="A1335" i="36"/>
  <c r="A1336" i="36"/>
  <c r="A1337" i="36"/>
  <c r="A1338" i="36"/>
  <c r="A1339" i="36"/>
  <c r="A1340" i="36"/>
  <c r="A1341" i="36"/>
  <c r="A1342" i="36"/>
  <c r="A1343" i="36"/>
  <c r="A1344" i="36"/>
  <c r="A1345" i="36"/>
  <c r="A1346" i="36"/>
  <c r="A1347" i="36"/>
  <c r="A1348" i="36"/>
  <c r="A1349" i="36"/>
  <c r="A1350" i="36"/>
  <c r="A1351" i="36"/>
  <c r="A1352" i="36"/>
  <c r="A1353" i="36"/>
  <c r="A1354" i="36"/>
  <c r="A1355" i="36"/>
  <c r="A1356" i="36"/>
  <c r="A1357" i="36"/>
  <c r="A1358" i="36"/>
  <c r="A1359" i="36"/>
  <c r="A1360" i="36"/>
  <c r="A1361" i="36"/>
  <c r="A1362" i="36"/>
  <c r="A1363" i="36"/>
  <c r="A1364" i="36"/>
  <c r="A1365" i="36"/>
  <c r="A1366" i="36"/>
  <c r="A1367" i="36"/>
  <c r="A1368" i="36"/>
  <c r="A1369" i="36"/>
  <c r="A1370" i="36"/>
  <c r="A1371" i="36"/>
  <c r="A1372" i="36"/>
  <c r="A1373" i="36"/>
  <c r="A1374" i="36"/>
  <c r="A1375" i="36"/>
  <c r="A1376" i="36"/>
  <c r="A1377" i="36"/>
  <c r="A1378" i="36"/>
  <c r="A1379" i="36"/>
  <c r="A1380" i="36"/>
  <c r="A1381" i="36"/>
  <c r="A1382" i="36"/>
  <c r="A1383" i="36"/>
  <c r="A1384" i="36"/>
  <c r="A1385" i="36"/>
  <c r="A1386" i="36"/>
  <c r="A1387" i="36"/>
  <c r="A1388" i="36"/>
  <c r="A1389" i="36"/>
  <c r="A1390" i="36"/>
  <c r="A1391" i="36"/>
  <c r="A1392" i="36"/>
  <c r="A1393" i="36"/>
  <c r="A1394" i="36"/>
  <c r="A1395" i="36"/>
  <c r="A1396" i="36"/>
  <c r="A1397" i="36"/>
  <c r="A1398" i="36"/>
  <c r="A1399" i="36"/>
  <c r="A1400" i="36"/>
  <c r="A1401" i="36"/>
  <c r="A1402" i="36"/>
  <c r="A1403" i="36"/>
  <c r="A1404" i="36"/>
  <c r="A1405" i="36"/>
  <c r="A1406" i="36"/>
  <c r="A1407" i="36"/>
  <c r="A1408" i="36"/>
  <c r="A1409" i="36"/>
  <c r="A1410" i="36"/>
  <c r="A1411" i="36"/>
  <c r="A1412" i="36"/>
  <c r="A1413" i="36"/>
  <c r="A1414" i="36"/>
  <c r="A1415" i="36"/>
  <c r="A1416" i="36"/>
  <c r="A1417" i="36"/>
  <c r="A1418" i="36"/>
  <c r="A1419" i="36"/>
  <c r="A1420" i="36"/>
  <c r="A1421" i="36"/>
  <c r="A1422" i="36"/>
  <c r="A1423" i="36"/>
  <c r="A1424" i="36"/>
  <c r="A1425" i="36"/>
  <c r="A1426" i="36"/>
  <c r="A1427" i="36"/>
  <c r="A1428" i="36"/>
  <c r="A1429" i="36"/>
  <c r="A1430" i="36"/>
  <c r="A1431" i="36"/>
  <c r="A1432" i="36"/>
  <c r="A1433" i="36"/>
  <c r="A1434" i="36"/>
  <c r="A1435" i="36"/>
  <c r="A1436" i="36"/>
  <c r="A1437" i="36"/>
  <c r="A1438" i="36"/>
  <c r="A1439" i="36"/>
  <c r="A1440" i="36"/>
  <c r="A1441" i="36"/>
  <c r="A1442" i="36"/>
  <c r="A1443" i="36"/>
  <c r="A1444" i="36"/>
  <c r="A1445" i="36"/>
  <c r="A1446" i="36"/>
  <c r="A1447" i="36"/>
  <c r="A1448" i="36"/>
  <c r="A1449" i="36"/>
  <c r="A1450" i="36"/>
  <c r="A1451" i="36"/>
  <c r="A1452" i="36"/>
  <c r="A1453" i="36"/>
  <c r="A1454" i="36"/>
  <c r="A1455" i="36"/>
  <c r="A1456" i="36"/>
  <c r="A1457" i="36"/>
  <c r="A1458" i="36"/>
  <c r="A1459" i="36"/>
  <c r="A1460" i="36"/>
  <c r="A1461" i="36"/>
  <c r="A1462" i="36"/>
  <c r="A1463" i="36"/>
  <c r="A1464" i="36"/>
  <c r="A1465" i="36"/>
  <c r="A1466" i="36"/>
  <c r="A1467" i="36"/>
  <c r="A1468" i="36"/>
  <c r="A1469" i="36"/>
  <c r="A1470" i="36"/>
  <c r="A1471" i="36"/>
  <c r="A1472" i="36"/>
  <c r="A1473" i="36"/>
  <c r="A1474" i="36"/>
  <c r="A1475" i="36"/>
  <c r="A1476" i="36"/>
  <c r="A1477" i="36"/>
  <c r="A1478" i="36"/>
  <c r="A1479" i="36"/>
  <c r="A1480" i="36"/>
  <c r="A1481" i="36"/>
  <c r="A1482" i="36"/>
  <c r="A1483" i="36"/>
  <c r="A1484" i="36"/>
  <c r="A1485" i="36"/>
  <c r="A1486" i="36"/>
  <c r="A1487" i="36"/>
  <c r="A1488" i="36"/>
  <c r="A1489" i="36"/>
  <c r="A1490" i="36"/>
  <c r="A1491" i="36"/>
  <c r="A1492" i="36"/>
  <c r="A1493" i="36"/>
  <c r="A1494" i="36"/>
  <c r="A1495" i="36"/>
  <c r="A1496" i="36"/>
  <c r="A1497" i="36"/>
  <c r="A1498" i="36"/>
  <c r="A1499" i="36"/>
  <c r="A1500" i="36"/>
  <c r="A1501" i="36"/>
  <c r="A1502" i="36"/>
  <c r="A1503" i="36"/>
  <c r="A1504" i="36"/>
  <c r="A1505" i="36"/>
  <c r="A1506" i="36"/>
  <c r="A1507" i="36"/>
  <c r="A1508" i="36"/>
  <c r="A1509" i="36"/>
  <c r="A1510" i="36"/>
  <c r="A1511" i="36"/>
  <c r="A1512" i="36"/>
  <c r="A1513" i="36"/>
  <c r="A1514" i="36"/>
  <c r="A1515" i="36"/>
  <c r="A1516" i="36"/>
  <c r="A1517" i="36"/>
  <c r="A1518" i="36"/>
  <c r="A1519" i="36"/>
  <c r="A1520" i="36"/>
  <c r="A1521" i="36"/>
  <c r="A1522" i="36"/>
  <c r="A1523" i="36"/>
  <c r="A1524" i="36"/>
  <c r="A1525" i="36"/>
  <c r="A1526" i="36"/>
  <c r="A1527" i="36"/>
  <c r="A1528" i="36"/>
  <c r="A1529" i="36"/>
  <c r="A1530" i="36"/>
  <c r="A1531" i="36"/>
  <c r="A1532" i="36"/>
  <c r="A1533" i="36"/>
  <c r="A1534" i="36"/>
  <c r="A1535" i="36"/>
  <c r="A1536" i="36"/>
  <c r="A1537" i="36"/>
  <c r="A1538" i="36"/>
  <c r="A1539" i="36"/>
  <c r="A1540" i="36"/>
  <c r="A1541" i="36"/>
  <c r="A1542" i="36"/>
  <c r="A1543" i="36"/>
  <c r="A1544" i="36"/>
  <c r="A1545" i="36"/>
  <c r="A1546" i="36"/>
  <c r="A1547" i="36"/>
  <c r="A1548" i="36"/>
  <c r="A1549" i="36"/>
  <c r="A1550" i="36"/>
  <c r="A1551" i="36"/>
  <c r="A1552" i="36"/>
  <c r="A1553" i="36"/>
  <c r="A1554" i="36"/>
  <c r="A1555" i="36"/>
  <c r="A1556" i="36"/>
  <c r="A1557" i="36"/>
  <c r="A1558" i="36"/>
  <c r="A1559" i="36"/>
  <c r="A1560" i="36"/>
  <c r="A1561" i="36"/>
  <c r="A1562" i="36"/>
  <c r="A1563" i="36"/>
  <c r="A1564" i="36"/>
  <c r="A1565" i="36"/>
  <c r="A1566" i="36"/>
  <c r="A1567" i="36"/>
  <c r="A1568" i="36"/>
  <c r="A1569" i="36"/>
  <c r="A1570" i="36"/>
  <c r="A1571" i="36"/>
  <c r="A1572" i="36"/>
  <c r="A1573" i="36"/>
  <c r="A1574" i="36"/>
  <c r="A1575" i="36"/>
  <c r="A1576" i="36"/>
  <c r="A1577" i="36"/>
  <c r="A1578" i="36"/>
  <c r="A1579" i="36"/>
  <c r="A1580" i="36"/>
  <c r="A1581" i="36"/>
  <c r="A1582" i="36"/>
  <c r="A1583" i="36"/>
  <c r="A1584" i="36"/>
  <c r="A1585" i="36"/>
  <c r="A1586" i="36"/>
  <c r="A1587" i="36"/>
  <c r="A1588" i="36"/>
  <c r="A1589" i="36"/>
  <c r="A1590" i="36"/>
  <c r="A1591" i="36"/>
  <c r="A1592" i="36"/>
  <c r="A1593" i="36"/>
  <c r="A1594" i="36"/>
  <c r="A1595" i="36"/>
  <c r="A1596" i="36"/>
  <c r="A1597" i="36"/>
  <c r="A1598" i="36"/>
  <c r="A1599" i="36"/>
  <c r="A1600" i="36"/>
  <c r="A1601" i="36"/>
  <c r="A1602" i="36"/>
  <c r="A1603" i="36"/>
  <c r="A1604" i="36"/>
  <c r="A1605" i="36"/>
  <c r="A1606" i="36"/>
  <c r="A1607" i="36"/>
  <c r="A1608" i="36"/>
  <c r="A1609" i="36"/>
  <c r="A1610" i="36"/>
  <c r="A1611" i="36"/>
  <c r="A1612" i="36"/>
  <c r="A1613" i="36"/>
  <c r="A1614" i="36"/>
  <c r="A1615" i="36"/>
  <c r="A1616" i="36"/>
  <c r="A1617" i="36"/>
  <c r="A1618" i="36"/>
  <c r="A1619" i="36"/>
  <c r="A1620" i="36"/>
  <c r="A1621" i="36"/>
  <c r="A1622" i="36"/>
  <c r="A1623" i="36"/>
  <c r="A1624" i="36"/>
  <c r="A1625" i="36"/>
  <c r="A1626" i="36"/>
  <c r="A1627" i="36"/>
  <c r="A1628" i="36"/>
  <c r="A1629" i="36"/>
  <c r="A1630" i="36"/>
  <c r="A1631" i="36"/>
  <c r="A1632" i="36"/>
  <c r="A1633" i="36"/>
  <c r="A1634" i="36"/>
  <c r="A1635" i="36"/>
  <c r="A1636" i="36"/>
  <c r="A1637" i="36"/>
  <c r="A1638" i="36"/>
  <c r="A1639" i="36"/>
  <c r="A1640" i="36"/>
  <c r="A1641" i="36"/>
  <c r="A1642" i="36"/>
  <c r="A1643" i="36"/>
  <c r="A1644" i="36"/>
  <c r="A1645" i="36"/>
  <c r="A1646" i="36"/>
  <c r="A1647" i="36"/>
  <c r="A1648" i="36"/>
  <c r="A1649" i="36"/>
  <c r="A1650" i="36"/>
  <c r="A1651" i="36"/>
  <c r="A1652" i="36"/>
  <c r="A1653" i="36"/>
  <c r="A1654" i="36"/>
  <c r="A1655" i="36"/>
  <c r="A1656" i="36"/>
  <c r="A1657" i="36"/>
  <c r="A1658" i="36"/>
  <c r="A1659" i="36"/>
  <c r="A1660" i="36"/>
  <c r="A1661" i="36"/>
  <c r="A1662" i="36"/>
  <c r="A1663" i="36"/>
  <c r="A1664" i="36"/>
  <c r="A1665" i="36"/>
  <c r="A1666" i="36"/>
  <c r="A1667" i="36"/>
  <c r="A1668" i="36"/>
  <c r="A1669" i="36"/>
  <c r="A1670" i="36"/>
  <c r="A1671" i="36"/>
  <c r="A1672" i="36"/>
  <c r="A1673" i="36"/>
  <c r="A1674" i="36"/>
  <c r="A1675" i="36"/>
  <c r="A1676" i="36"/>
  <c r="A1677" i="36"/>
  <c r="A1678" i="36"/>
  <c r="A1679" i="36"/>
  <c r="A1680" i="36"/>
  <c r="A1681" i="36"/>
  <c r="A1682" i="36"/>
  <c r="A1683" i="36"/>
  <c r="A1684" i="36"/>
  <c r="A1685" i="36"/>
  <c r="A1686" i="36"/>
  <c r="A1687" i="36"/>
  <c r="A1688" i="36"/>
  <c r="A1689" i="36"/>
  <c r="A1690" i="36"/>
  <c r="A1691" i="36"/>
  <c r="A1692" i="36"/>
  <c r="A1693" i="36"/>
  <c r="A1694" i="36"/>
  <c r="A1695" i="36"/>
  <c r="A1696" i="36"/>
  <c r="A1697" i="36"/>
  <c r="A1698" i="36"/>
  <c r="A1699" i="36"/>
  <c r="A1700" i="36"/>
  <c r="A1701" i="36"/>
  <c r="A1702" i="36"/>
  <c r="A1703" i="36"/>
  <c r="A1704" i="36"/>
  <c r="A1705" i="36"/>
  <c r="A1706" i="36"/>
  <c r="A1707" i="36"/>
  <c r="A1708" i="36"/>
  <c r="A1709" i="36"/>
  <c r="A1710" i="36"/>
  <c r="A1711" i="36"/>
  <c r="A1712" i="36"/>
  <c r="A1713" i="36"/>
  <c r="A1714" i="36"/>
  <c r="A1715" i="36"/>
  <c r="A1716" i="36"/>
  <c r="A1717" i="36"/>
  <c r="A1718" i="36"/>
  <c r="A1719" i="36"/>
  <c r="A1720" i="36"/>
  <c r="A1721" i="36"/>
  <c r="A1722" i="36"/>
  <c r="A1723" i="36"/>
  <c r="A1724" i="36"/>
  <c r="A1725" i="36"/>
  <c r="A1726" i="36"/>
  <c r="A1727" i="36"/>
  <c r="A1728" i="36"/>
  <c r="A1729" i="36"/>
  <c r="A1730" i="36"/>
  <c r="A1731" i="36"/>
  <c r="A1732" i="36"/>
  <c r="A1733" i="36"/>
  <c r="A1734" i="36"/>
  <c r="A1735" i="36"/>
  <c r="A1736" i="36"/>
  <c r="A1737" i="36"/>
  <c r="A1738" i="36"/>
  <c r="A1739" i="36"/>
  <c r="A1740" i="36"/>
  <c r="A1741" i="36"/>
  <c r="A1742" i="36"/>
  <c r="A1743" i="36"/>
  <c r="A1744" i="36"/>
  <c r="A1745" i="36"/>
  <c r="A1746" i="36"/>
  <c r="A1747" i="36"/>
  <c r="A1748" i="36"/>
  <c r="A1749" i="36"/>
  <c r="A1750" i="36"/>
  <c r="A1751" i="36"/>
  <c r="A1752" i="36"/>
  <c r="A1753" i="36"/>
  <c r="A1754" i="36"/>
  <c r="A1755" i="36"/>
  <c r="A1756" i="36"/>
  <c r="A1757" i="36"/>
  <c r="A1758" i="36"/>
  <c r="A1759" i="36"/>
  <c r="A1760" i="36"/>
  <c r="A1761" i="36"/>
  <c r="A1762" i="36"/>
  <c r="A1763" i="36"/>
  <c r="A1764" i="36"/>
  <c r="A1765" i="36"/>
  <c r="A1766" i="36"/>
  <c r="A1767" i="36"/>
  <c r="A1768" i="36"/>
  <c r="A1769" i="36"/>
  <c r="A1770" i="36"/>
  <c r="A1771" i="36"/>
  <c r="A1772" i="36"/>
  <c r="A1773" i="36"/>
  <c r="A1774" i="36"/>
  <c r="A1775" i="36"/>
  <c r="A1776" i="36"/>
  <c r="A1777" i="36"/>
  <c r="A1778" i="36"/>
  <c r="A1779" i="36"/>
  <c r="A1780" i="36"/>
  <c r="A1781" i="36"/>
  <c r="A1782" i="36"/>
  <c r="A1783" i="36"/>
  <c r="A1784" i="36"/>
  <c r="A1785" i="36"/>
  <c r="A1786" i="36"/>
  <c r="A1787" i="36"/>
  <c r="A1788" i="36"/>
  <c r="A1789" i="36"/>
  <c r="A1790" i="36"/>
  <c r="A1791" i="36"/>
  <c r="A1792" i="36"/>
  <c r="A1793" i="36"/>
  <c r="A1794" i="36"/>
  <c r="A1795" i="36"/>
  <c r="A1796" i="36"/>
  <c r="A1797" i="36"/>
  <c r="A1798" i="36"/>
  <c r="A1799" i="36"/>
  <c r="A1800" i="36"/>
  <c r="A1801" i="36"/>
  <c r="A1802" i="36"/>
  <c r="A1803" i="36"/>
  <c r="A1804" i="36"/>
  <c r="A1805" i="36"/>
  <c r="A1806" i="36"/>
  <c r="A1807" i="36"/>
  <c r="A1808" i="36"/>
  <c r="A1809" i="36"/>
  <c r="A1810" i="36"/>
  <c r="A1811" i="36"/>
  <c r="A1812" i="36"/>
  <c r="A1813" i="36"/>
  <c r="A1814" i="36"/>
  <c r="A1815" i="36"/>
  <c r="A1816" i="36"/>
  <c r="A1817" i="36"/>
  <c r="A1818" i="36"/>
  <c r="A1819" i="36"/>
  <c r="A1820" i="36"/>
  <c r="A1821" i="36"/>
  <c r="A1822" i="36"/>
  <c r="A1823" i="36"/>
  <c r="A1824" i="36"/>
  <c r="A1825" i="36"/>
  <c r="A1826" i="36"/>
  <c r="A1827" i="36"/>
  <c r="A1828" i="36"/>
  <c r="A1829" i="36"/>
  <c r="A1830" i="36"/>
  <c r="A1831" i="36"/>
  <c r="A1832" i="36"/>
  <c r="A1833" i="36"/>
  <c r="A1834" i="36"/>
  <c r="A1835" i="36"/>
  <c r="A1836" i="36"/>
  <c r="A1837" i="36"/>
  <c r="A1838" i="36"/>
  <c r="A1839" i="36"/>
  <c r="A1840" i="36"/>
  <c r="A1841" i="36"/>
  <c r="A1842" i="36"/>
  <c r="A1843" i="36"/>
  <c r="A1844" i="36"/>
  <c r="A1845" i="36"/>
  <c r="A1846" i="36"/>
  <c r="A1847" i="36"/>
  <c r="A1848" i="36"/>
  <c r="A1849" i="36"/>
  <c r="A1850" i="36"/>
  <c r="A1851" i="36"/>
  <c r="A1852" i="36"/>
  <c r="A1853" i="36"/>
  <c r="A1854" i="36"/>
  <c r="A1855" i="36"/>
  <c r="A1856" i="36"/>
  <c r="A1857" i="36"/>
  <c r="A1858" i="36"/>
  <c r="A1859" i="36"/>
  <c r="A1860" i="36"/>
  <c r="A1861" i="36"/>
  <c r="A1862" i="36"/>
  <c r="A1863" i="36"/>
  <c r="A1864" i="36"/>
  <c r="A1865" i="36"/>
  <c r="A1866" i="36"/>
  <c r="A1867" i="36"/>
  <c r="A1868" i="36"/>
  <c r="A1869" i="36"/>
  <c r="A1870" i="36"/>
  <c r="A1871" i="36"/>
  <c r="A1872" i="36"/>
  <c r="A1873" i="36"/>
  <c r="A1874" i="36"/>
  <c r="A1875" i="36"/>
  <c r="A1876" i="36"/>
  <c r="A1877" i="36"/>
  <c r="A1878" i="36"/>
  <c r="A1879" i="36"/>
  <c r="A1880" i="36"/>
  <c r="A1881" i="36"/>
  <c r="A1882" i="36"/>
  <c r="A1883" i="36"/>
  <c r="A1884" i="36"/>
  <c r="A1885" i="36"/>
  <c r="A1886" i="36"/>
  <c r="A1887" i="36"/>
  <c r="A1888" i="36"/>
  <c r="A1889" i="36"/>
  <c r="A1890" i="36"/>
  <c r="A1891" i="36"/>
  <c r="A1892" i="36"/>
  <c r="A1893" i="36"/>
  <c r="A1894" i="36"/>
  <c r="A1895" i="36"/>
  <c r="A1896" i="36"/>
  <c r="A1897" i="36"/>
  <c r="A1898" i="36"/>
  <c r="A1899" i="36"/>
  <c r="A1900" i="36"/>
  <c r="A1901" i="36"/>
  <c r="A1902" i="36"/>
  <c r="A1903" i="36"/>
  <c r="A1904" i="36"/>
  <c r="A1905" i="36"/>
  <c r="A1906" i="36"/>
  <c r="A1907" i="36"/>
  <c r="A1908" i="36"/>
  <c r="A1909" i="36"/>
  <c r="A1910" i="36"/>
  <c r="A1911" i="36"/>
  <c r="A1912" i="36"/>
  <c r="A1913" i="36"/>
  <c r="A1914" i="36"/>
  <c r="A1915" i="36"/>
  <c r="A1916" i="36"/>
  <c r="A1917" i="36"/>
  <c r="A1918" i="36"/>
  <c r="A1919" i="36"/>
  <c r="A1920" i="36"/>
  <c r="A1921" i="36"/>
  <c r="A1922" i="36"/>
  <c r="A1923" i="36"/>
  <c r="A1924" i="36"/>
  <c r="A1925" i="36"/>
  <c r="A1926" i="36"/>
  <c r="A1927" i="36"/>
  <c r="A1928" i="36"/>
  <c r="A1929" i="36"/>
  <c r="A1930" i="36"/>
  <c r="A1931" i="36"/>
  <c r="A1932" i="36"/>
  <c r="A1933" i="36"/>
  <c r="A1934" i="36"/>
  <c r="A1935" i="36"/>
  <c r="A1936" i="36"/>
  <c r="A1937" i="36"/>
  <c r="A1938" i="36"/>
  <c r="A1939" i="36"/>
  <c r="A1940" i="36"/>
  <c r="A1941" i="36"/>
  <c r="A1942" i="36"/>
  <c r="A1943" i="36"/>
  <c r="A1944" i="36"/>
  <c r="A1945" i="36"/>
  <c r="A1946" i="36"/>
  <c r="A1947" i="36"/>
  <c r="A1948" i="36"/>
  <c r="A1949" i="36"/>
  <c r="A1950" i="36"/>
  <c r="A1951" i="36"/>
  <c r="A1952" i="36"/>
  <c r="A1953" i="36"/>
  <c r="A1954" i="36"/>
  <c r="A1955" i="36"/>
  <c r="A1956" i="36"/>
  <c r="A1957" i="36"/>
  <c r="A1958" i="36"/>
  <c r="A1959" i="36"/>
  <c r="A1960" i="36"/>
  <c r="A1961" i="36"/>
  <c r="A1962" i="36"/>
  <c r="A1963" i="36"/>
  <c r="A1964" i="36"/>
  <c r="A1965" i="36"/>
  <c r="A1966" i="36"/>
  <c r="A1967" i="36"/>
  <c r="A1968" i="36"/>
  <c r="A1969" i="36"/>
  <c r="A1970" i="36"/>
  <c r="A1971" i="36"/>
  <c r="A1972" i="36"/>
  <c r="A1973" i="36"/>
  <c r="A1974" i="36"/>
  <c r="A1975" i="36"/>
  <c r="A1976" i="36"/>
  <c r="A1977" i="36"/>
  <c r="A1978" i="36"/>
  <c r="A1979" i="36"/>
  <c r="A1980" i="36"/>
  <c r="A1981" i="36"/>
  <c r="A1982" i="36"/>
  <c r="A1983" i="36"/>
  <c r="A1984" i="36"/>
  <c r="A1985" i="36"/>
  <c r="A1986" i="36"/>
  <c r="A1987" i="36"/>
  <c r="A1988" i="36"/>
  <c r="A1989" i="36"/>
  <c r="A1990" i="36"/>
  <c r="A1991" i="36"/>
  <c r="A1992" i="36"/>
  <c r="A1993" i="36"/>
  <c r="A1994" i="36"/>
  <c r="A1995" i="36"/>
  <c r="A1996" i="36"/>
  <c r="A1997" i="36"/>
  <c r="A1998" i="36"/>
  <c r="A1999" i="36"/>
  <c r="A2000" i="36"/>
  <c r="A2001" i="36"/>
  <c r="A2002" i="36"/>
  <c r="A2003" i="36"/>
  <c r="A2004" i="36"/>
  <c r="A2005" i="36"/>
  <c r="A2006" i="36"/>
  <c r="A2007" i="36"/>
  <c r="A2008" i="36"/>
  <c r="A2009" i="36"/>
  <c r="A2010" i="36"/>
  <c r="A2011" i="36"/>
  <c r="A2012" i="36"/>
  <c r="A2013" i="36"/>
  <c r="A2014" i="36"/>
  <c r="A2015" i="36"/>
  <c r="A2016" i="36"/>
  <c r="A2017" i="36"/>
  <c r="A2018" i="36"/>
  <c r="A2019" i="36"/>
  <c r="A2020" i="36"/>
  <c r="A2021" i="36"/>
  <c r="A2022" i="36"/>
  <c r="A2023" i="36"/>
  <c r="A2024" i="36"/>
  <c r="A2025" i="36"/>
  <c r="A2026" i="36"/>
  <c r="A2027" i="36"/>
  <c r="A2028" i="36"/>
  <c r="A2029" i="36"/>
  <c r="A2030" i="36"/>
  <c r="A2031" i="36"/>
  <c r="A2032" i="36"/>
  <c r="A2033" i="36"/>
  <c r="A2034" i="36"/>
  <c r="A2035" i="36"/>
  <c r="A2036" i="36"/>
  <c r="A2037" i="36"/>
  <c r="A2038" i="36"/>
  <c r="A2039" i="36"/>
  <c r="A2040" i="36"/>
  <c r="A2041" i="36"/>
  <c r="A2042" i="36"/>
  <c r="A2043" i="36"/>
  <c r="A2044" i="36"/>
  <c r="A2045" i="36"/>
  <c r="A2046" i="36"/>
  <c r="A2047" i="36"/>
  <c r="A2048" i="36"/>
  <c r="A2049" i="36"/>
  <c r="A2050" i="36"/>
  <c r="A2051" i="36"/>
  <c r="A2052" i="36"/>
  <c r="A2053" i="36"/>
  <c r="A2054" i="36"/>
  <c r="A2055" i="36"/>
  <c r="A2056" i="36"/>
  <c r="A2057" i="36"/>
  <c r="A2058" i="36"/>
  <c r="A2059" i="36"/>
  <c r="A2060" i="36"/>
  <c r="A2061" i="36"/>
  <c r="A2062" i="36"/>
  <c r="A2063" i="36"/>
  <c r="A2064" i="36"/>
  <c r="A2065" i="36"/>
  <c r="A2066" i="36"/>
  <c r="A2067" i="36"/>
  <c r="A2068" i="36"/>
  <c r="A2069" i="36"/>
  <c r="A2070" i="36"/>
  <c r="A2071" i="36"/>
  <c r="A2072" i="36"/>
  <c r="A2073" i="36"/>
  <c r="A2074" i="36"/>
  <c r="A2075" i="36"/>
  <c r="A2076" i="36"/>
  <c r="A2077" i="36"/>
  <c r="A2078" i="36"/>
  <c r="A2079" i="36"/>
  <c r="A2080" i="36"/>
  <c r="A2081" i="36"/>
  <c r="A2082" i="36"/>
  <c r="A2083" i="36"/>
  <c r="A2084" i="36"/>
  <c r="A2085" i="36"/>
  <c r="A2086" i="36"/>
  <c r="A2087" i="36"/>
  <c r="A2088" i="36"/>
  <c r="A2089" i="36"/>
  <c r="A2090" i="36"/>
  <c r="A2091" i="36"/>
  <c r="A2092" i="36"/>
  <c r="A2093" i="36"/>
  <c r="A2094" i="36"/>
  <c r="A2095" i="36"/>
  <c r="A2096" i="36"/>
  <c r="A2097" i="36"/>
  <c r="A2098" i="36"/>
  <c r="A2099" i="36"/>
  <c r="A2100" i="36"/>
  <c r="A2101" i="36"/>
  <c r="A2102" i="36"/>
  <c r="A2103" i="36"/>
  <c r="A2104" i="36"/>
  <c r="A2105" i="36"/>
  <c r="A2106" i="36"/>
  <c r="A2107" i="36"/>
  <c r="A2108" i="36"/>
  <c r="A2109" i="36"/>
  <c r="A2110" i="36"/>
  <c r="A2111" i="36"/>
  <c r="A2112" i="36"/>
  <c r="A2113" i="36"/>
  <c r="A2114" i="36"/>
  <c r="A2115" i="36"/>
  <c r="A2116" i="36"/>
  <c r="A2117" i="36"/>
  <c r="A2118" i="36"/>
  <c r="A2119" i="36"/>
  <c r="A2120" i="36"/>
  <c r="A2121" i="36"/>
  <c r="A2122" i="36"/>
  <c r="A2123" i="36"/>
  <c r="A2124" i="36"/>
  <c r="A2125" i="36"/>
  <c r="A2126" i="36"/>
  <c r="A2127" i="36"/>
  <c r="A2128" i="36"/>
  <c r="A2129" i="36"/>
  <c r="A2130" i="36"/>
  <c r="A2131" i="36"/>
  <c r="A2132" i="36"/>
  <c r="A2133" i="36"/>
  <c r="A2134" i="36"/>
  <c r="A2135" i="36"/>
  <c r="A2136" i="36"/>
  <c r="A2137" i="36"/>
  <c r="A2138" i="36"/>
  <c r="A2139" i="36"/>
  <c r="A2140" i="36"/>
  <c r="A2141" i="36"/>
  <c r="A2142" i="36"/>
  <c r="A2143" i="36"/>
  <c r="A2144" i="36"/>
  <c r="A2145" i="36"/>
  <c r="A2146" i="36"/>
  <c r="A2147" i="36"/>
  <c r="A2148" i="36"/>
  <c r="A2149" i="36"/>
  <c r="A2150" i="36"/>
  <c r="A2151" i="36"/>
  <c r="A2152" i="36"/>
  <c r="A2153" i="36"/>
  <c r="A2154" i="36"/>
  <c r="A2155" i="36"/>
  <c r="A2156" i="36"/>
  <c r="A2157" i="36"/>
  <c r="A2158" i="36"/>
  <c r="A2159" i="36"/>
  <c r="A2160" i="36"/>
  <c r="A2161" i="36"/>
  <c r="A2162" i="36"/>
  <c r="G1841" i="36"/>
  <c r="G1842" i="36"/>
  <c r="G1843" i="36"/>
  <c r="G1844" i="36"/>
  <c r="G1845" i="36"/>
  <c r="G1846" i="36"/>
  <c r="G1847" i="36"/>
  <c r="G1848" i="36"/>
  <c r="G1849" i="36"/>
  <c r="G1850" i="36"/>
  <c r="G1851" i="36"/>
  <c r="G1852" i="36"/>
  <c r="G1853" i="36"/>
  <c r="G1854" i="36"/>
  <c r="G1855" i="36"/>
  <c r="G1856" i="36"/>
  <c r="G1857" i="36"/>
  <c r="G1858" i="36"/>
  <c r="G1859" i="36"/>
  <c r="G1860" i="36"/>
  <c r="G1861" i="36"/>
  <c r="G1862" i="36"/>
  <c r="G1863" i="36"/>
  <c r="G1864" i="36"/>
  <c r="G1865" i="36"/>
  <c r="G1866" i="36"/>
  <c r="G1867" i="36"/>
  <c r="G1868" i="36"/>
  <c r="G1869" i="36"/>
  <c r="G1870" i="36"/>
  <c r="G1871" i="36"/>
  <c r="G1872" i="36"/>
  <c r="G1873" i="36"/>
  <c r="G1874" i="36"/>
  <c r="G1875" i="36"/>
  <c r="G1876" i="36"/>
  <c r="G1877" i="36"/>
  <c r="G1878" i="36"/>
  <c r="G1879" i="36"/>
  <c r="G1880" i="36"/>
  <c r="G1881" i="36"/>
  <c r="G1882" i="36"/>
  <c r="G1883" i="36"/>
  <c r="G1884" i="36"/>
  <c r="G1885" i="36"/>
  <c r="G1886" i="36"/>
  <c r="G1887" i="36"/>
  <c r="G1888" i="36"/>
  <c r="G1889" i="36"/>
  <c r="G1890" i="36"/>
  <c r="G1891" i="36"/>
  <c r="G1892" i="36"/>
  <c r="G1893" i="36"/>
  <c r="G1894" i="36"/>
  <c r="G1895" i="36"/>
  <c r="G1896" i="36"/>
  <c r="G1897" i="36"/>
  <c r="G1898" i="36"/>
  <c r="G1899" i="36"/>
  <c r="G1900" i="36"/>
  <c r="G1901" i="36"/>
  <c r="G1902" i="36"/>
  <c r="G1903" i="36"/>
  <c r="G1904" i="36"/>
  <c r="G1905" i="36"/>
  <c r="G1906" i="36"/>
  <c r="G1907" i="36"/>
  <c r="G1908" i="36"/>
  <c r="G1909" i="36"/>
  <c r="G1910" i="36"/>
  <c r="G1911" i="36"/>
  <c r="G1912" i="36"/>
  <c r="G1913" i="36"/>
  <c r="G1914" i="36"/>
  <c r="G1915" i="36"/>
  <c r="G1916" i="36"/>
  <c r="G1917" i="36"/>
  <c r="G1918" i="36"/>
  <c r="G1919" i="36"/>
  <c r="G1920" i="36"/>
  <c r="G1921" i="36"/>
  <c r="G1922" i="36"/>
  <c r="G1923" i="36"/>
  <c r="G1924" i="36"/>
  <c r="G1925" i="36"/>
  <c r="G1926" i="36"/>
  <c r="G1927" i="36"/>
  <c r="G1928" i="36"/>
  <c r="G1929" i="36"/>
  <c r="G1930" i="36"/>
  <c r="G1931" i="36"/>
  <c r="G1932" i="36"/>
  <c r="G1933" i="36"/>
  <c r="G1934" i="36"/>
  <c r="G1935" i="36"/>
  <c r="G1936" i="36"/>
  <c r="G1937" i="36"/>
  <c r="G1938" i="36"/>
  <c r="G1939" i="36"/>
  <c r="G1940" i="36"/>
  <c r="G1941" i="36"/>
  <c r="G1942" i="36"/>
  <c r="G1943" i="36"/>
  <c r="G1944" i="36"/>
  <c r="G1945" i="36"/>
  <c r="G1946" i="36"/>
  <c r="G1947" i="36"/>
  <c r="G1948" i="36"/>
  <c r="G1949" i="36"/>
  <c r="G1950" i="36"/>
  <c r="G1951" i="36"/>
  <c r="G1952" i="36"/>
  <c r="G1953" i="36"/>
  <c r="G1954" i="36"/>
  <c r="G1955" i="36"/>
  <c r="G1956" i="36"/>
  <c r="G1957" i="36"/>
  <c r="G1958" i="36"/>
  <c r="G1959" i="36"/>
  <c r="G1960" i="36"/>
  <c r="G1961" i="36"/>
  <c r="G1962" i="36"/>
  <c r="G1963" i="36"/>
  <c r="G1964" i="36"/>
  <c r="G1965" i="36"/>
  <c r="G1966" i="36"/>
  <c r="G1967" i="36"/>
  <c r="G1968" i="36"/>
  <c r="G1969" i="36"/>
  <c r="G1970" i="36"/>
  <c r="G1971" i="36"/>
  <c r="G1972" i="36"/>
  <c r="G1973" i="36"/>
  <c r="G1974" i="36"/>
  <c r="G1975" i="36"/>
  <c r="G1976" i="36"/>
  <c r="G1977" i="36"/>
  <c r="G1978" i="36"/>
  <c r="G1979" i="36"/>
  <c r="G1980" i="36"/>
  <c r="G1981" i="36"/>
  <c r="G1982" i="36"/>
  <c r="G1983" i="36"/>
  <c r="G1984" i="36"/>
  <c r="G1985" i="36"/>
  <c r="G1986" i="36"/>
  <c r="G1987" i="36"/>
  <c r="G1988" i="36"/>
  <c r="G1989" i="36"/>
  <c r="G1990" i="36"/>
  <c r="G1991" i="36"/>
  <c r="G1992" i="36"/>
  <c r="G1993" i="36"/>
  <c r="G1994" i="36"/>
  <c r="G1995" i="36"/>
  <c r="G1996" i="36"/>
  <c r="G1997" i="36"/>
  <c r="G1998" i="36"/>
  <c r="G1999" i="36"/>
  <c r="G2000" i="36"/>
  <c r="G2001" i="36"/>
  <c r="G2002" i="36"/>
  <c r="G2003" i="36"/>
  <c r="G2004" i="36"/>
  <c r="G2005" i="36"/>
  <c r="G2006" i="36"/>
  <c r="G2007" i="36"/>
  <c r="G2008" i="36"/>
  <c r="G2009" i="36"/>
  <c r="G2010" i="36"/>
  <c r="G2011" i="36"/>
  <c r="G2012" i="36"/>
  <c r="G2013" i="36"/>
  <c r="G2014" i="36"/>
  <c r="G2015" i="36"/>
  <c r="G2016" i="36"/>
  <c r="G2017" i="36"/>
  <c r="G2018" i="36"/>
  <c r="G2019" i="36"/>
  <c r="G2020" i="36"/>
  <c r="G2021" i="36"/>
  <c r="G2022" i="36"/>
  <c r="G2023" i="36"/>
  <c r="G2024" i="36"/>
  <c r="G2025" i="36"/>
  <c r="G2026" i="36"/>
  <c r="G2027" i="36"/>
  <c r="G2028" i="36"/>
  <c r="G2029" i="36"/>
  <c r="G2030" i="36"/>
  <c r="G2031" i="36"/>
  <c r="G2032" i="36"/>
  <c r="G2033" i="36"/>
  <c r="G2034" i="36"/>
  <c r="G2035" i="36"/>
  <c r="G2036" i="36"/>
  <c r="G2037" i="36"/>
  <c r="G2038" i="36"/>
  <c r="G2039" i="36"/>
  <c r="G2040" i="36"/>
  <c r="G2041" i="36"/>
  <c r="G2042" i="36"/>
  <c r="G2043" i="36"/>
  <c r="G2044" i="36"/>
  <c r="G2045" i="36"/>
  <c r="G2046" i="36"/>
  <c r="G2047" i="36"/>
  <c r="G2048" i="36"/>
  <c r="G2049" i="36"/>
  <c r="G2050" i="36"/>
  <c r="G2051" i="36"/>
  <c r="G2052" i="36"/>
  <c r="G2053" i="36"/>
  <c r="G2054" i="36"/>
  <c r="G2055" i="36"/>
  <c r="G2056" i="36"/>
  <c r="G2057" i="36"/>
  <c r="G2058" i="36"/>
  <c r="G2059" i="36"/>
  <c r="G2060" i="36"/>
  <c r="G2061" i="36"/>
  <c r="G2062" i="36"/>
  <c r="G2063" i="36"/>
  <c r="G2064" i="36"/>
  <c r="G2065" i="36"/>
  <c r="G2066" i="36"/>
  <c r="G2067" i="36"/>
  <c r="G2068" i="36"/>
  <c r="G2069" i="36"/>
  <c r="G2070" i="36"/>
  <c r="G2071" i="36"/>
  <c r="G2072" i="36"/>
  <c r="G2073" i="36"/>
  <c r="G2074" i="36"/>
  <c r="G2075" i="36"/>
  <c r="G2076" i="36"/>
  <c r="G2077" i="36"/>
  <c r="G2078" i="36"/>
  <c r="G2079" i="36"/>
  <c r="G2080" i="36"/>
  <c r="G2081" i="36"/>
  <c r="G2082" i="36"/>
  <c r="G2083" i="36"/>
  <c r="G2084" i="36"/>
  <c r="G2085" i="36"/>
  <c r="G2086" i="36"/>
  <c r="G2087" i="36"/>
  <c r="G2088" i="36"/>
  <c r="G2089" i="36"/>
  <c r="G2090" i="36"/>
  <c r="G2091" i="36"/>
  <c r="G2092" i="36"/>
  <c r="G2093" i="36"/>
  <c r="G2094" i="36"/>
  <c r="G2095" i="36"/>
  <c r="G2096" i="36"/>
  <c r="G2097" i="36"/>
  <c r="G2098" i="36"/>
  <c r="G2099" i="36"/>
  <c r="G2100" i="36"/>
  <c r="G2101" i="36"/>
  <c r="G2102" i="36"/>
  <c r="G2103" i="36"/>
  <c r="G2104" i="36"/>
  <c r="G2105" i="36"/>
  <c r="G2106" i="36"/>
  <c r="G2107" i="36"/>
  <c r="G2108" i="36"/>
  <c r="G2109" i="36"/>
  <c r="G2110" i="36"/>
  <c r="G2111" i="36"/>
  <c r="G2112" i="36"/>
  <c r="G2113" i="36"/>
  <c r="G2114" i="36"/>
  <c r="G2115" i="36"/>
  <c r="G2116" i="36"/>
  <c r="G2117" i="36"/>
  <c r="G2118" i="36"/>
  <c r="G2119" i="36"/>
  <c r="G2120" i="36"/>
  <c r="G2121" i="36"/>
  <c r="G2122" i="36"/>
  <c r="G2123" i="36"/>
  <c r="G2124" i="36"/>
  <c r="G2125" i="36"/>
  <c r="G2126" i="36"/>
  <c r="G2127" i="36"/>
  <c r="G2128" i="36"/>
  <c r="G2129" i="36"/>
  <c r="G2130" i="36"/>
  <c r="G2131" i="36"/>
  <c r="G2132" i="36"/>
  <c r="G2133" i="36"/>
  <c r="G2134" i="36"/>
  <c r="G2135" i="36"/>
  <c r="G2136" i="36"/>
  <c r="G2137" i="36"/>
  <c r="G2138" i="36"/>
  <c r="G2139" i="36"/>
  <c r="G2140" i="36"/>
  <c r="G2141" i="36"/>
  <c r="G2142" i="36"/>
  <c r="G2143" i="36"/>
  <c r="G2144" i="36"/>
  <c r="G2145" i="36"/>
  <c r="G2146" i="36"/>
  <c r="G2147" i="36"/>
  <c r="G2148" i="36"/>
  <c r="G2149" i="36"/>
  <c r="G2150" i="36"/>
  <c r="G2151" i="36"/>
  <c r="G2152" i="36"/>
  <c r="G2153" i="36"/>
  <c r="G2154" i="36"/>
  <c r="G2155" i="36"/>
  <c r="G2156" i="36"/>
  <c r="G2157" i="36"/>
  <c r="G2158" i="36"/>
  <c r="G2159" i="36"/>
  <c r="G2160" i="36"/>
  <c r="G2161" i="36"/>
  <c r="G2162" i="36"/>
  <c r="G1838" i="36"/>
  <c r="G1839" i="36"/>
  <c r="G1840" i="36"/>
  <c r="G1837" i="36"/>
  <c r="G1556" i="36"/>
  <c r="G1557" i="36"/>
  <c r="G1558" i="36"/>
  <c r="G1559" i="36"/>
  <c r="G1560" i="36"/>
  <c r="G1561" i="36"/>
  <c r="G1562" i="36"/>
  <c r="G1563" i="36"/>
  <c r="G1564" i="36"/>
  <c r="G1565" i="36"/>
  <c r="G1566" i="36"/>
  <c r="G1567" i="36"/>
  <c r="G1568" i="36"/>
  <c r="G1569" i="36"/>
  <c r="G1570" i="36"/>
  <c r="G1571" i="36"/>
  <c r="G1572" i="36"/>
  <c r="G1573" i="36"/>
  <c r="G1574" i="36"/>
  <c r="G1575" i="36"/>
  <c r="G1576" i="36"/>
  <c r="G1577" i="36"/>
  <c r="G1578" i="36"/>
  <c r="G1579" i="36"/>
  <c r="G1580" i="36"/>
  <c r="G1581" i="36"/>
  <c r="G1582" i="36"/>
  <c r="G1583" i="36"/>
  <c r="G1584" i="36"/>
  <c r="G1585" i="36"/>
  <c r="G1586" i="36"/>
  <c r="G1587" i="36"/>
  <c r="G1588" i="36"/>
  <c r="G1589" i="36"/>
  <c r="G1590" i="36"/>
  <c r="G1591" i="36"/>
  <c r="G1592" i="36"/>
  <c r="G1593" i="36"/>
  <c r="G1594" i="36"/>
  <c r="G1595" i="36"/>
  <c r="G1596" i="36"/>
  <c r="G1597" i="36"/>
  <c r="G1598" i="36"/>
  <c r="G1599" i="36"/>
  <c r="G1600" i="36"/>
  <c r="G1601" i="36"/>
  <c r="G1602" i="36"/>
  <c r="G1603" i="36"/>
  <c r="G1604" i="36"/>
  <c r="G1605" i="36"/>
  <c r="G1606" i="36"/>
  <c r="G1607" i="36"/>
  <c r="G1608" i="36"/>
  <c r="G1609" i="36"/>
  <c r="G1610" i="36"/>
  <c r="G1611" i="36"/>
  <c r="G1612" i="36"/>
  <c r="G1613" i="36"/>
  <c r="G1614" i="36"/>
  <c r="G1615" i="36"/>
  <c r="G1616" i="36"/>
  <c r="G1617" i="36"/>
  <c r="G1618" i="36"/>
  <c r="G1619" i="36"/>
  <c r="G1620" i="36"/>
  <c r="G1621" i="36"/>
  <c r="G1622" i="36"/>
  <c r="G1623" i="36"/>
  <c r="G1624" i="36"/>
  <c r="G1625" i="36"/>
  <c r="G1626" i="36"/>
  <c r="G1627" i="36"/>
  <c r="G1628" i="36"/>
  <c r="G1629" i="36"/>
  <c r="G1630" i="36"/>
  <c r="G1631" i="36"/>
  <c r="G1632" i="36"/>
  <c r="G1633" i="36"/>
  <c r="G1634" i="36"/>
  <c r="G1635" i="36"/>
  <c r="G1636" i="36"/>
  <c r="G1637" i="36"/>
  <c r="G1638" i="36"/>
  <c r="G1639" i="36"/>
  <c r="G1640" i="36"/>
  <c r="G1641" i="36"/>
  <c r="G1642" i="36"/>
  <c r="G1643" i="36"/>
  <c r="G1644" i="36"/>
  <c r="G1645" i="36"/>
  <c r="G1646" i="36"/>
  <c r="G1647" i="36"/>
  <c r="G1648" i="36"/>
  <c r="G1649" i="36"/>
  <c r="G1650" i="36"/>
  <c r="G1651" i="36"/>
  <c r="G1652" i="36"/>
  <c r="G1653" i="36"/>
  <c r="G1654" i="36"/>
  <c r="G1655" i="36"/>
  <c r="G1656" i="36"/>
  <c r="G1657" i="36"/>
  <c r="G1658" i="36"/>
  <c r="G1659" i="36"/>
  <c r="G1660" i="36"/>
  <c r="G1661" i="36"/>
  <c r="G1662" i="36"/>
  <c r="G1663" i="36"/>
  <c r="G1664" i="36"/>
  <c r="G1665" i="36"/>
  <c r="G1666" i="36"/>
  <c r="G1667" i="36"/>
  <c r="G1668" i="36"/>
  <c r="G1669" i="36"/>
  <c r="G1670" i="36"/>
  <c r="G1671" i="36"/>
  <c r="G1672" i="36"/>
  <c r="G1673" i="36"/>
  <c r="G1674" i="36"/>
  <c r="G1675" i="36"/>
  <c r="G1676" i="36"/>
  <c r="G1677" i="36"/>
  <c r="G1678" i="36"/>
  <c r="G1679" i="36"/>
  <c r="G1680" i="36"/>
  <c r="G1681" i="36"/>
  <c r="G1682" i="36"/>
  <c r="G1683" i="36"/>
  <c r="G1684" i="36"/>
  <c r="G1685" i="36"/>
  <c r="G1686" i="36"/>
  <c r="G1687" i="36"/>
  <c r="G1688" i="36"/>
  <c r="G1689" i="36"/>
  <c r="G1690" i="36"/>
  <c r="G1691" i="36"/>
  <c r="G1692" i="36"/>
  <c r="G1693" i="36"/>
  <c r="G1694" i="36"/>
  <c r="G1695" i="36"/>
  <c r="G1696" i="36"/>
  <c r="G1697" i="36"/>
  <c r="G1698" i="36"/>
  <c r="G1699" i="36"/>
  <c r="G1700" i="36"/>
  <c r="G1701" i="36"/>
  <c r="G1702" i="36"/>
  <c r="G1703" i="36"/>
  <c r="G1704" i="36"/>
  <c r="G1705" i="36"/>
  <c r="G1706" i="36"/>
  <c r="G1707" i="36"/>
  <c r="G1708" i="36"/>
  <c r="G1709" i="36"/>
  <c r="G1710" i="36"/>
  <c r="G1711" i="36"/>
  <c r="G1712" i="36"/>
  <c r="G1713" i="36"/>
  <c r="G1714" i="36"/>
  <c r="G1715" i="36"/>
  <c r="G1716" i="36"/>
  <c r="G1717" i="36"/>
  <c r="G1718" i="36"/>
  <c r="G1719" i="36"/>
  <c r="G1720" i="36"/>
  <c r="G1721" i="36"/>
  <c r="G1722" i="36"/>
  <c r="G1723" i="36"/>
  <c r="G1724" i="36"/>
  <c r="G1725" i="36"/>
  <c r="G1726" i="36"/>
  <c r="G1727" i="36"/>
  <c r="G1728" i="36"/>
  <c r="G1729" i="36"/>
  <c r="G1730" i="36"/>
  <c r="G1731" i="36"/>
  <c r="G1732" i="36"/>
  <c r="G1733" i="36"/>
  <c r="G1734" i="36"/>
  <c r="G1735" i="36"/>
  <c r="G1736" i="36"/>
  <c r="G1737" i="36"/>
  <c r="G1738" i="36"/>
  <c r="G1739" i="36"/>
  <c r="G1740" i="36"/>
  <c r="G1741" i="36"/>
  <c r="G1742" i="36"/>
  <c r="G1743" i="36"/>
  <c r="G1744" i="36"/>
  <c r="G1745" i="36"/>
  <c r="G1746" i="36"/>
  <c r="G1747" i="36"/>
  <c r="G1748" i="36"/>
  <c r="G1749" i="36"/>
  <c r="G1750" i="36"/>
  <c r="G1751" i="36"/>
  <c r="G1752" i="36"/>
  <c r="G1753" i="36"/>
  <c r="G1754" i="36"/>
  <c r="G1755" i="36"/>
  <c r="G1756" i="36"/>
  <c r="G1757" i="36"/>
  <c r="G1758" i="36"/>
  <c r="G1759" i="36"/>
  <c r="G1760" i="36"/>
  <c r="G1761" i="36"/>
  <c r="G1762" i="36"/>
  <c r="G1763" i="36"/>
  <c r="G1764" i="36"/>
  <c r="G1765" i="36"/>
  <c r="G1766" i="36"/>
  <c r="G1767" i="36"/>
  <c r="G1768" i="36"/>
  <c r="G1769" i="36"/>
  <c r="G1770" i="36"/>
  <c r="G1771" i="36"/>
  <c r="G1772" i="36"/>
  <c r="G1773" i="36"/>
  <c r="G1774" i="36"/>
  <c r="G1775" i="36"/>
  <c r="G1776" i="36"/>
  <c r="G1777" i="36"/>
  <c r="G1778" i="36"/>
  <c r="G1779" i="36"/>
  <c r="G1780" i="36"/>
  <c r="G1781" i="36"/>
  <c r="G1782" i="36"/>
  <c r="G1783" i="36"/>
  <c r="G1784" i="36"/>
  <c r="G1785" i="36"/>
  <c r="G1786" i="36"/>
  <c r="G1787" i="36"/>
  <c r="G1788" i="36"/>
  <c r="G1789" i="36"/>
  <c r="G1790" i="36"/>
  <c r="G1791" i="36"/>
  <c r="G1792" i="36"/>
  <c r="G1793" i="36"/>
  <c r="G1794" i="36"/>
  <c r="G1795" i="36"/>
  <c r="G1796" i="36"/>
  <c r="G1797" i="36"/>
  <c r="G1798" i="36"/>
  <c r="G1799" i="36"/>
  <c r="G1800" i="36"/>
  <c r="G1801" i="36"/>
  <c r="G1802" i="36"/>
  <c r="G1803" i="36"/>
  <c r="G1804" i="36"/>
  <c r="G1805" i="36"/>
  <c r="G1806" i="36"/>
  <c r="G1807" i="36"/>
  <c r="G1808" i="36"/>
  <c r="G1809" i="36"/>
  <c r="G1810" i="36"/>
  <c r="G1811" i="36"/>
  <c r="G1812" i="36"/>
  <c r="G1813" i="36"/>
  <c r="G1814" i="36"/>
  <c r="G1815" i="36"/>
  <c r="G1816" i="36"/>
  <c r="G1817" i="36"/>
  <c r="G1818" i="36"/>
  <c r="G1819" i="36"/>
  <c r="G1820" i="36"/>
  <c r="G1821" i="36"/>
  <c r="G1822" i="36"/>
  <c r="G1823" i="36"/>
  <c r="G1824" i="36"/>
  <c r="G1825" i="36"/>
  <c r="G1826" i="36"/>
  <c r="G1827" i="36"/>
  <c r="G1828" i="36"/>
  <c r="G1829" i="36"/>
  <c r="G1830" i="36"/>
  <c r="G1831" i="36"/>
  <c r="G1832" i="36"/>
  <c r="G1833" i="36"/>
  <c r="G1834" i="36"/>
  <c r="G1835" i="36"/>
  <c r="G1552" i="36"/>
  <c r="G1553" i="36"/>
  <c r="G1554" i="36"/>
  <c r="G1555" i="36"/>
  <c r="M55" i="72" l="1"/>
  <c r="E55" i="72" s="1"/>
  <c r="M58" i="72"/>
  <c r="E58" i="72" s="1"/>
  <c r="M57" i="72"/>
  <c r="E57" i="72" s="1"/>
  <c r="M56" i="72"/>
  <c r="E56" i="72" s="1"/>
  <c r="M54" i="72"/>
  <c r="E54" i="72" s="1"/>
  <c r="M53" i="72"/>
  <c r="E53" i="72" s="1"/>
  <c r="M16" i="71"/>
  <c r="E16" i="71" s="1"/>
  <c r="J46" i="72"/>
  <c r="F46" i="72"/>
  <c r="I45" i="72"/>
  <c r="L44" i="72"/>
  <c r="H44" i="72"/>
  <c r="K19" i="72"/>
  <c r="J43" i="72"/>
  <c r="F43" i="72"/>
  <c r="I11" i="72"/>
  <c r="J14" i="71"/>
  <c r="L52" i="72"/>
  <c r="J50" i="72"/>
  <c r="H48" i="72"/>
  <c r="F15" i="71"/>
  <c r="I14" i="71"/>
  <c r="L11" i="71"/>
  <c r="H11" i="71"/>
  <c r="K52" i="72"/>
  <c r="J51" i="72"/>
  <c r="F51" i="72"/>
  <c r="I50" i="72"/>
  <c r="L49" i="72"/>
  <c r="H49" i="72"/>
  <c r="K48" i="72"/>
  <c r="J47" i="72"/>
  <c r="F47" i="72"/>
  <c r="I46" i="72"/>
  <c r="L45" i="72"/>
  <c r="H45" i="72"/>
  <c r="K44" i="72"/>
  <c r="J19" i="72"/>
  <c r="F19" i="72"/>
  <c r="I43" i="72"/>
  <c r="L11" i="72"/>
  <c r="H11" i="72"/>
  <c r="G15" i="71"/>
  <c r="I11" i="71"/>
  <c r="K51" i="72"/>
  <c r="F50" i="72"/>
  <c r="L48" i="72"/>
  <c r="J15" i="71"/>
  <c r="I15" i="71"/>
  <c r="L14" i="71"/>
  <c r="H14" i="71"/>
  <c r="K11" i="71"/>
  <c r="J52" i="72"/>
  <c r="F52" i="72"/>
  <c r="I51" i="72"/>
  <c r="L50" i="72"/>
  <c r="H50" i="72"/>
  <c r="K49" i="72"/>
  <c r="J48" i="72"/>
  <c r="F48" i="72"/>
  <c r="I47" i="72"/>
  <c r="L46" i="72"/>
  <c r="H46" i="72"/>
  <c r="K45" i="72"/>
  <c r="J44" i="72"/>
  <c r="F44" i="72"/>
  <c r="I19" i="72"/>
  <c r="L43" i="72"/>
  <c r="H43" i="72"/>
  <c r="K11" i="72"/>
  <c r="F14" i="71"/>
  <c r="H52" i="72"/>
  <c r="I49" i="72"/>
  <c r="L15" i="71"/>
  <c r="H15" i="71"/>
  <c r="K14" i="71"/>
  <c r="J11" i="71"/>
  <c r="F11" i="71"/>
  <c r="I52" i="72"/>
  <c r="L51" i="72"/>
  <c r="H51" i="72"/>
  <c r="K50" i="72"/>
  <c r="J49" i="72"/>
  <c r="F49" i="72"/>
  <c r="I48" i="72"/>
  <c r="L47" i="72"/>
  <c r="H47" i="72"/>
  <c r="K46" i="72"/>
  <c r="J45" i="72"/>
  <c r="F45" i="72"/>
  <c r="I44" i="72"/>
  <c r="L19" i="72"/>
  <c r="H19" i="72"/>
  <c r="K43" i="72"/>
  <c r="J11" i="72"/>
  <c r="L7" i="72"/>
  <c r="K9" i="72"/>
  <c r="H22" i="72"/>
  <c r="J17" i="72"/>
  <c r="L25" i="72"/>
  <c r="L41" i="72"/>
  <c r="J39" i="72"/>
  <c r="I37" i="72"/>
  <c r="G35" i="72"/>
  <c r="F33" i="72"/>
  <c r="L30" i="72"/>
  <c r="J28" i="72"/>
  <c r="I27" i="72"/>
  <c r="G29" i="72"/>
  <c r="J8" i="72"/>
  <c r="G9" i="72"/>
  <c r="H25" i="72"/>
  <c r="K35" i="72"/>
  <c r="G10" i="72"/>
  <c r="I16" i="72"/>
  <c r="I42" i="72"/>
  <c r="J33" i="72"/>
  <c r="H7" i="72"/>
  <c r="L14" i="72"/>
  <c r="K21" i="72"/>
  <c r="G40" i="72"/>
  <c r="H31" i="72"/>
  <c r="I15" i="72"/>
  <c r="F17" i="72"/>
  <c r="F38" i="72"/>
  <c r="F20" i="72"/>
  <c r="F27" i="72"/>
  <c r="J27" i="72"/>
  <c r="G28" i="72"/>
  <c r="K28" i="72"/>
  <c r="H29" i="72"/>
  <c r="L29" i="72"/>
  <c r="I30" i="72"/>
  <c r="I31" i="72"/>
  <c r="F32" i="72"/>
  <c r="J32" i="72"/>
  <c r="G33" i="72"/>
  <c r="K33" i="72"/>
  <c r="H34" i="72"/>
  <c r="L34" i="72"/>
  <c r="H35" i="72"/>
  <c r="L35" i="72"/>
  <c r="I36" i="72"/>
  <c r="F37" i="72"/>
  <c r="J37" i="72"/>
  <c r="G38" i="72"/>
  <c r="K38" i="72"/>
  <c r="G39" i="72"/>
  <c r="K39" i="72"/>
  <c r="H40" i="72"/>
  <c r="L40" i="72"/>
  <c r="I41" i="72"/>
  <c r="F42" i="72"/>
  <c r="J42" i="72"/>
  <c r="L26" i="72"/>
  <c r="H26" i="72"/>
  <c r="K25" i="72"/>
  <c r="G25" i="72"/>
  <c r="J24" i="72"/>
  <c r="F24" i="72"/>
  <c r="I17" i="72"/>
  <c r="L23" i="72"/>
  <c r="H23" i="72"/>
  <c r="K22" i="72"/>
  <c r="G22" i="72"/>
  <c r="J21" i="72"/>
  <c r="F21" i="72"/>
  <c r="I20" i="72"/>
  <c r="L16" i="72"/>
  <c r="H16" i="72"/>
  <c r="K18" i="72"/>
  <c r="G18" i="72"/>
  <c r="J9" i="72"/>
  <c r="F9" i="72"/>
  <c r="I12" i="72"/>
  <c r="L15" i="72"/>
  <c r="H15" i="72"/>
  <c r="K14" i="72"/>
  <c r="G14" i="72"/>
  <c r="J10" i="72"/>
  <c r="F10" i="72"/>
  <c r="I8" i="72"/>
  <c r="L13" i="72"/>
  <c r="H13" i="72"/>
  <c r="K7" i="72"/>
  <c r="G7" i="72"/>
  <c r="L27" i="72"/>
  <c r="J29" i="72"/>
  <c r="G30" i="72"/>
  <c r="H32" i="72"/>
  <c r="I33" i="72"/>
  <c r="F35" i="72"/>
  <c r="J35" i="72"/>
  <c r="H37" i="72"/>
  <c r="F40" i="72"/>
  <c r="K41" i="72"/>
  <c r="J26" i="72"/>
  <c r="I25" i="72"/>
  <c r="G17" i="72"/>
  <c r="I22" i="72"/>
  <c r="K20" i="72"/>
  <c r="J16" i="72"/>
  <c r="G27" i="72"/>
  <c r="K27" i="72"/>
  <c r="H28" i="72"/>
  <c r="L28" i="72"/>
  <c r="I29" i="72"/>
  <c r="F30" i="72"/>
  <c r="J30" i="72"/>
  <c r="F31" i="72"/>
  <c r="J31" i="72"/>
  <c r="G32" i="72"/>
  <c r="K32" i="72"/>
  <c r="H33" i="72"/>
  <c r="L33" i="72"/>
  <c r="I34" i="72"/>
  <c r="I35" i="72"/>
  <c r="F36" i="72"/>
  <c r="J36" i="72"/>
  <c r="G37" i="72"/>
  <c r="K37" i="72"/>
  <c r="H38" i="72"/>
  <c r="L38" i="72"/>
  <c r="H39" i="72"/>
  <c r="L39" i="72"/>
  <c r="I40" i="72"/>
  <c r="F41" i="72"/>
  <c r="J41" i="72"/>
  <c r="G42" i="72"/>
  <c r="K42" i="72"/>
  <c r="K26" i="72"/>
  <c r="G26" i="72"/>
  <c r="J25" i="72"/>
  <c r="F25" i="72"/>
  <c r="I24" i="72"/>
  <c r="L17" i="72"/>
  <c r="H17" i="72"/>
  <c r="K23" i="72"/>
  <c r="G23" i="72"/>
  <c r="J22" i="72"/>
  <c r="F22" i="72"/>
  <c r="I21" i="72"/>
  <c r="L20" i="72"/>
  <c r="H20" i="72"/>
  <c r="K16" i="72"/>
  <c r="G16" i="72"/>
  <c r="J18" i="72"/>
  <c r="F18" i="72"/>
  <c r="I9" i="72"/>
  <c r="L12" i="72"/>
  <c r="H12" i="72"/>
  <c r="K15" i="72"/>
  <c r="G15" i="72"/>
  <c r="J14" i="72"/>
  <c r="F14" i="72"/>
  <c r="I10" i="72"/>
  <c r="L8" i="72"/>
  <c r="H8" i="72"/>
  <c r="K13" i="72"/>
  <c r="G13" i="72"/>
  <c r="J7" i="72"/>
  <c r="F7" i="72"/>
  <c r="H27" i="72"/>
  <c r="F29" i="72"/>
  <c r="K30" i="72"/>
  <c r="K31" i="72"/>
  <c r="L32" i="72"/>
  <c r="J34" i="72"/>
  <c r="K36" i="72"/>
  <c r="L37" i="72"/>
  <c r="I39" i="72"/>
  <c r="J40" i="72"/>
  <c r="H42" i="72"/>
  <c r="F26" i="72"/>
  <c r="L24" i="72"/>
  <c r="K17" i="72"/>
  <c r="F23" i="72"/>
  <c r="H21" i="72"/>
  <c r="G20" i="72"/>
  <c r="I18" i="72"/>
  <c r="H9" i="72"/>
  <c r="J15" i="72"/>
  <c r="I14" i="72"/>
  <c r="H10" i="72"/>
  <c r="G8" i="72"/>
  <c r="F13" i="72"/>
  <c r="I28" i="72"/>
  <c r="G31" i="72"/>
  <c r="F34" i="72"/>
  <c r="G36" i="72"/>
  <c r="I38" i="72"/>
  <c r="G41" i="72"/>
  <c r="L42" i="72"/>
  <c r="H24" i="72"/>
  <c r="J23" i="72"/>
  <c r="L21" i="72"/>
  <c r="F16" i="72"/>
  <c r="L9" i="72"/>
  <c r="K12" i="72"/>
  <c r="G12" i="72"/>
  <c r="F15" i="72"/>
  <c r="L10" i="72"/>
  <c r="K8" i="72"/>
  <c r="J13" i="72"/>
  <c r="I7" i="72"/>
  <c r="I13" i="72"/>
  <c r="K10" i="72"/>
  <c r="F12" i="72"/>
  <c r="H18" i="72"/>
  <c r="J20" i="72"/>
  <c r="L22" i="72"/>
  <c r="G24" i="72"/>
  <c r="I26" i="72"/>
  <c r="H41" i="72"/>
  <c r="F39" i="72"/>
  <c r="L36" i="72"/>
  <c r="K34" i="72"/>
  <c r="I32" i="72"/>
  <c r="H30" i="72"/>
  <c r="F28" i="72"/>
  <c r="F8" i="72"/>
  <c r="H14" i="72"/>
  <c r="J12" i="72"/>
  <c r="L18" i="72"/>
  <c r="G21" i="72"/>
  <c r="I23" i="72"/>
  <c r="K24" i="72"/>
  <c r="K40" i="72"/>
  <c r="J38" i="72"/>
  <c r="H36" i="72"/>
  <c r="G34" i="72"/>
  <c r="L31" i="72"/>
  <c r="K29" i="72"/>
  <c r="K9" i="71"/>
  <c r="I9" i="71"/>
  <c r="H13" i="71"/>
  <c r="G18" i="37"/>
  <c r="F17" i="37"/>
  <c r="L18" i="40"/>
  <c r="K17" i="40"/>
  <c r="H10" i="71"/>
  <c r="L10" i="71"/>
  <c r="F12" i="71"/>
  <c r="G8" i="71"/>
  <c r="L13" i="71"/>
  <c r="F80" i="70"/>
  <c r="J18" i="37"/>
  <c r="F18" i="37"/>
  <c r="I17" i="37"/>
  <c r="L19" i="40"/>
  <c r="H19" i="40"/>
  <c r="K18" i="40"/>
  <c r="G18" i="40"/>
  <c r="J17" i="40"/>
  <c r="F17" i="40"/>
  <c r="I10" i="71"/>
  <c r="F7" i="71"/>
  <c r="J7" i="71"/>
  <c r="G12" i="71"/>
  <c r="K12" i="71"/>
  <c r="H8" i="71"/>
  <c r="L8" i="71"/>
  <c r="I13" i="71"/>
  <c r="F9" i="71"/>
  <c r="J9" i="71"/>
  <c r="K18" i="37"/>
  <c r="J17" i="37"/>
  <c r="I19" i="40"/>
  <c r="H18" i="40"/>
  <c r="G17" i="40"/>
  <c r="I7" i="71"/>
  <c r="J12" i="71"/>
  <c r="K8" i="71"/>
  <c r="I75" i="70"/>
  <c r="F104" i="70"/>
  <c r="I99" i="70"/>
  <c r="I18" i="37"/>
  <c r="L17" i="37"/>
  <c r="H17" i="37"/>
  <c r="K19" i="40"/>
  <c r="G19" i="40"/>
  <c r="J18" i="40"/>
  <c r="F18" i="40"/>
  <c r="I17" i="40"/>
  <c r="F10" i="71"/>
  <c r="J10" i="71"/>
  <c r="G7" i="71"/>
  <c r="K7" i="71"/>
  <c r="H12" i="71"/>
  <c r="L12" i="71"/>
  <c r="I8" i="71"/>
  <c r="F13" i="71"/>
  <c r="J13" i="71"/>
  <c r="G9" i="71"/>
  <c r="J108" i="70"/>
  <c r="L18" i="37"/>
  <c r="H18" i="37"/>
  <c r="K17" i="37"/>
  <c r="G17" i="37"/>
  <c r="J19" i="40"/>
  <c r="F19" i="40"/>
  <c r="I18" i="40"/>
  <c r="L17" i="40"/>
  <c r="H17" i="40"/>
  <c r="G10" i="71"/>
  <c r="K10" i="71"/>
  <c r="H7" i="71"/>
  <c r="L7" i="71"/>
  <c r="I12" i="71"/>
  <c r="F8" i="71"/>
  <c r="J8" i="71"/>
  <c r="G13" i="71"/>
  <c r="K13" i="71"/>
  <c r="H9" i="71"/>
  <c r="L9" i="71"/>
  <c r="I11" i="70"/>
  <c r="K15" i="70"/>
  <c r="H27" i="70"/>
  <c r="I28" i="70"/>
  <c r="H17" i="70"/>
  <c r="L32" i="70"/>
  <c r="K39" i="70"/>
  <c r="H44" i="70"/>
  <c r="L48" i="70"/>
  <c r="J10" i="70"/>
  <c r="K63" i="70"/>
  <c r="L18" i="70"/>
  <c r="K87" i="70"/>
  <c r="J11" i="70"/>
  <c r="L15" i="70"/>
  <c r="I27" i="70"/>
  <c r="K29" i="70"/>
  <c r="K35" i="70"/>
  <c r="H40" i="70"/>
  <c r="J42" i="70"/>
  <c r="K51" i="70"/>
  <c r="H60" i="70"/>
  <c r="I69" i="70"/>
  <c r="G81" i="70"/>
  <c r="F90" i="70"/>
  <c r="K9" i="70"/>
  <c r="L12" i="70"/>
  <c r="H19" i="70"/>
  <c r="I20" i="70"/>
  <c r="J21" i="70"/>
  <c r="K26" i="70"/>
  <c r="L27" i="70"/>
  <c r="I31" i="70"/>
  <c r="K22" i="70"/>
  <c r="H36" i="70"/>
  <c r="J38" i="70"/>
  <c r="L40" i="70"/>
  <c r="I45" i="70"/>
  <c r="K47" i="70"/>
  <c r="H52" i="70"/>
  <c r="J54" i="70"/>
  <c r="H25" i="70"/>
  <c r="L7" i="70"/>
  <c r="I61" i="70"/>
  <c r="J70" i="70"/>
  <c r="G73" i="70"/>
  <c r="K77" i="70"/>
  <c r="G83" i="70"/>
  <c r="H92" i="70"/>
  <c r="H12" i="70"/>
  <c r="J8" i="70"/>
  <c r="L19" i="70"/>
  <c r="J29" i="70"/>
  <c r="J24" i="70"/>
  <c r="I37" i="70"/>
  <c r="J46" i="70"/>
  <c r="I53" i="70"/>
  <c r="H68" i="70"/>
  <c r="H9" i="70"/>
  <c r="I12" i="70"/>
  <c r="K8" i="70"/>
  <c r="H26" i="70"/>
  <c r="J28" i="70"/>
  <c r="L17" i="70"/>
  <c r="I33" i="70"/>
  <c r="L44" i="70"/>
  <c r="I49" i="70"/>
  <c r="K13" i="70"/>
  <c r="L64" i="70"/>
  <c r="F72" i="70"/>
  <c r="J76" i="70"/>
  <c r="L129" i="70"/>
  <c r="H129" i="70"/>
  <c r="K128" i="70"/>
  <c r="G128" i="70"/>
  <c r="J127" i="70"/>
  <c r="F127" i="70"/>
  <c r="I126" i="70"/>
  <c r="L125" i="70"/>
  <c r="H125" i="70"/>
  <c r="K124" i="70"/>
  <c r="G124" i="70"/>
  <c r="J123" i="70"/>
  <c r="F123" i="70"/>
  <c r="I122" i="70"/>
  <c r="L121" i="70"/>
  <c r="H121" i="70"/>
  <c r="K120" i="70"/>
  <c r="G120" i="70"/>
  <c r="J119" i="70"/>
  <c r="F119" i="70"/>
  <c r="I118" i="70"/>
  <c r="L117" i="70"/>
  <c r="H117" i="70"/>
  <c r="K116" i="70"/>
  <c r="G116" i="70"/>
  <c r="J115" i="70"/>
  <c r="F115" i="70"/>
  <c r="I114" i="70"/>
  <c r="L113" i="70"/>
  <c r="H113" i="70"/>
  <c r="K112" i="70"/>
  <c r="G112" i="70"/>
  <c r="J111" i="70"/>
  <c r="F111" i="70"/>
  <c r="I110" i="70"/>
  <c r="L109" i="70"/>
  <c r="H109" i="70"/>
  <c r="K108" i="70"/>
  <c r="G108" i="70"/>
  <c r="J107" i="70"/>
  <c r="F107" i="70"/>
  <c r="I106" i="70"/>
  <c r="L105" i="70"/>
  <c r="H105" i="70"/>
  <c r="K104" i="70"/>
  <c r="G104" i="70"/>
  <c r="J103" i="70"/>
  <c r="F103" i="70"/>
  <c r="I102" i="70"/>
  <c r="L101" i="70"/>
  <c r="H101" i="70"/>
  <c r="K100" i="70"/>
  <c r="G100" i="70"/>
  <c r="J99" i="70"/>
  <c r="F99" i="70"/>
  <c r="I98" i="70"/>
  <c r="L97" i="70"/>
  <c r="H97" i="70"/>
  <c r="K96" i="70"/>
  <c r="G96" i="70"/>
  <c r="J95" i="70"/>
  <c r="F95" i="70"/>
  <c r="I94" i="70"/>
  <c r="L93" i="70"/>
  <c r="H93" i="70"/>
  <c r="K92" i="70"/>
  <c r="G92" i="70"/>
  <c r="J91" i="70"/>
  <c r="F91" i="70"/>
  <c r="I90" i="70"/>
  <c r="L89" i="70"/>
  <c r="H89" i="70"/>
  <c r="K88" i="70"/>
  <c r="G88" i="70"/>
  <c r="J87" i="70"/>
  <c r="F87" i="70"/>
  <c r="I86" i="70"/>
  <c r="L85" i="70"/>
  <c r="H85" i="70"/>
  <c r="K84" i="70"/>
  <c r="G84" i="70"/>
  <c r="J83" i="70"/>
  <c r="F83" i="70"/>
  <c r="I82" i="70"/>
  <c r="L81" i="70"/>
  <c r="K129" i="70"/>
  <c r="G129" i="70"/>
  <c r="J128" i="70"/>
  <c r="F128" i="70"/>
  <c r="I127" i="70"/>
  <c r="L126" i="70"/>
  <c r="J129" i="70"/>
  <c r="F129" i="70"/>
  <c r="I128" i="70"/>
  <c r="L127" i="70"/>
  <c r="H127" i="70"/>
  <c r="K126" i="70"/>
  <c r="G126" i="70"/>
  <c r="J125" i="70"/>
  <c r="F125" i="70"/>
  <c r="I124" i="70"/>
  <c r="L123" i="70"/>
  <c r="H123" i="70"/>
  <c r="K122" i="70"/>
  <c r="G122" i="70"/>
  <c r="J121" i="70"/>
  <c r="F121" i="70"/>
  <c r="I120" i="70"/>
  <c r="L119" i="70"/>
  <c r="H119" i="70"/>
  <c r="K118" i="70"/>
  <c r="G118" i="70"/>
  <c r="J117" i="70"/>
  <c r="F117" i="70"/>
  <c r="I116" i="70"/>
  <c r="L115" i="70"/>
  <c r="H115" i="70"/>
  <c r="K114" i="70"/>
  <c r="G114" i="70"/>
  <c r="J113" i="70"/>
  <c r="F113" i="70"/>
  <c r="I112" i="70"/>
  <c r="L111" i="70"/>
  <c r="H111" i="70"/>
  <c r="K110" i="70"/>
  <c r="G110" i="70"/>
  <c r="J109" i="70"/>
  <c r="F109" i="70"/>
  <c r="I108" i="70"/>
  <c r="L107" i="70"/>
  <c r="H107" i="70"/>
  <c r="K106" i="70"/>
  <c r="G106" i="70"/>
  <c r="J105" i="70"/>
  <c r="F105" i="70"/>
  <c r="I104" i="70"/>
  <c r="L103" i="70"/>
  <c r="H103" i="70"/>
  <c r="K102" i="70"/>
  <c r="G102" i="70"/>
  <c r="J101" i="70"/>
  <c r="F101" i="70"/>
  <c r="I100" i="70"/>
  <c r="L99" i="70"/>
  <c r="H99" i="70"/>
  <c r="K98" i="70"/>
  <c r="G98" i="70"/>
  <c r="J97" i="70"/>
  <c r="F97" i="70"/>
  <c r="I96" i="70"/>
  <c r="L95" i="70"/>
  <c r="H95" i="70"/>
  <c r="K94" i="70"/>
  <c r="G94" i="70"/>
  <c r="J93" i="70"/>
  <c r="F93" i="70"/>
  <c r="I92" i="70"/>
  <c r="L91" i="70"/>
  <c r="H91" i="70"/>
  <c r="K90" i="70"/>
  <c r="G90" i="70"/>
  <c r="J89" i="70"/>
  <c r="F89" i="70"/>
  <c r="I88" i="70"/>
  <c r="L87" i="70"/>
  <c r="H87" i="70"/>
  <c r="K86" i="70"/>
  <c r="G86" i="70"/>
  <c r="J85" i="70"/>
  <c r="F85" i="70"/>
  <c r="I84" i="70"/>
  <c r="L83" i="70"/>
  <c r="H83" i="70"/>
  <c r="K82" i="70"/>
  <c r="G82" i="70"/>
  <c r="J81" i="70"/>
  <c r="I129" i="70"/>
  <c r="L128" i="70"/>
  <c r="H128" i="70"/>
  <c r="K127" i="70"/>
  <c r="G127" i="70"/>
  <c r="J126" i="70"/>
  <c r="F126" i="70"/>
  <c r="I125" i="70"/>
  <c r="L124" i="70"/>
  <c r="H124" i="70"/>
  <c r="K123" i="70"/>
  <c r="G123" i="70"/>
  <c r="J122" i="70"/>
  <c r="F122" i="70"/>
  <c r="I121" i="70"/>
  <c r="L120" i="70"/>
  <c r="H120" i="70"/>
  <c r="K119" i="70"/>
  <c r="G119" i="70"/>
  <c r="J118" i="70"/>
  <c r="F118" i="70"/>
  <c r="I117" i="70"/>
  <c r="L116" i="70"/>
  <c r="H116" i="70"/>
  <c r="K115" i="70"/>
  <c r="G115" i="70"/>
  <c r="J114" i="70"/>
  <c r="F114" i="70"/>
  <c r="I113" i="70"/>
  <c r="L112" i="70"/>
  <c r="H112" i="70"/>
  <c r="K111" i="70"/>
  <c r="G111" i="70"/>
  <c r="J110" i="70"/>
  <c r="F110" i="70"/>
  <c r="I109" i="70"/>
  <c r="L108" i="70"/>
  <c r="H108" i="70"/>
  <c r="K107" i="70"/>
  <c r="G107" i="70"/>
  <c r="J106" i="70"/>
  <c r="F106" i="70"/>
  <c r="I105" i="70"/>
  <c r="L104" i="70"/>
  <c r="H104" i="70"/>
  <c r="K103" i="70"/>
  <c r="G103" i="70"/>
  <c r="J102" i="70"/>
  <c r="F102" i="70"/>
  <c r="I101" i="70"/>
  <c r="L100" i="70"/>
  <c r="H100" i="70"/>
  <c r="K99" i="70"/>
  <c r="G99" i="70"/>
  <c r="J98" i="70"/>
  <c r="F98" i="70"/>
  <c r="I97" i="70"/>
  <c r="L96" i="70"/>
  <c r="H96" i="70"/>
  <c r="K95" i="70"/>
  <c r="G95" i="70"/>
  <c r="J94" i="70"/>
  <c r="H126" i="70"/>
  <c r="F124" i="70"/>
  <c r="K121" i="70"/>
  <c r="I119" i="70"/>
  <c r="G117" i="70"/>
  <c r="L114" i="70"/>
  <c r="J112" i="70"/>
  <c r="H110" i="70"/>
  <c r="F108" i="70"/>
  <c r="K105" i="70"/>
  <c r="I103" i="70"/>
  <c r="G101" i="70"/>
  <c r="L98" i="70"/>
  <c r="J96" i="70"/>
  <c r="H94" i="70"/>
  <c r="G93" i="70"/>
  <c r="F92" i="70"/>
  <c r="L90" i="70"/>
  <c r="K89" i="70"/>
  <c r="J88" i="70"/>
  <c r="I87" i="70"/>
  <c r="H86" i="70"/>
  <c r="G85" i="70"/>
  <c r="F84" i="70"/>
  <c r="L82" i="70"/>
  <c r="K81" i="70"/>
  <c r="F81" i="70"/>
  <c r="I80" i="70"/>
  <c r="L79" i="70"/>
  <c r="H79" i="70"/>
  <c r="K78" i="70"/>
  <c r="G78" i="70"/>
  <c r="J77" i="70"/>
  <c r="F77" i="70"/>
  <c r="I76" i="70"/>
  <c r="L75" i="70"/>
  <c r="H75" i="70"/>
  <c r="K74" i="70"/>
  <c r="G74" i="70"/>
  <c r="J73" i="70"/>
  <c r="F73" i="70"/>
  <c r="I72" i="70"/>
  <c r="L14" i="70"/>
  <c r="H14" i="70"/>
  <c r="K18" i="70"/>
  <c r="J71" i="70"/>
  <c r="I70" i="70"/>
  <c r="L69" i="70"/>
  <c r="H69" i="70"/>
  <c r="K68" i="70"/>
  <c r="J67" i="70"/>
  <c r="I66" i="70"/>
  <c r="L65" i="70"/>
  <c r="H65" i="70"/>
  <c r="K64" i="70"/>
  <c r="J63" i="70"/>
  <c r="I62" i="70"/>
  <c r="L61" i="70"/>
  <c r="H61" i="70"/>
  <c r="K60" i="70"/>
  <c r="J59" i="70"/>
  <c r="I23" i="70"/>
  <c r="L16" i="70"/>
  <c r="H16" i="70"/>
  <c r="K7" i="70"/>
  <c r="J13" i="70"/>
  <c r="I10" i="70"/>
  <c r="L58" i="70"/>
  <c r="H58" i="70"/>
  <c r="K25" i="70"/>
  <c r="J57" i="70"/>
  <c r="I56" i="70"/>
  <c r="L55" i="70"/>
  <c r="K125" i="70"/>
  <c r="I123" i="70"/>
  <c r="G121" i="70"/>
  <c r="L118" i="70"/>
  <c r="J116" i="70"/>
  <c r="H114" i="70"/>
  <c r="F112" i="70"/>
  <c r="K109" i="70"/>
  <c r="I107" i="70"/>
  <c r="G105" i="70"/>
  <c r="L102" i="70"/>
  <c r="J100" i="70"/>
  <c r="H98" i="70"/>
  <c r="F96" i="70"/>
  <c r="F94" i="70"/>
  <c r="L92" i="70"/>
  <c r="K91" i="70"/>
  <c r="J90" i="70"/>
  <c r="I89" i="70"/>
  <c r="H88" i="70"/>
  <c r="G87" i="70"/>
  <c r="F86" i="70"/>
  <c r="L84" i="70"/>
  <c r="K83" i="70"/>
  <c r="J82" i="70"/>
  <c r="I81" i="70"/>
  <c r="L80" i="70"/>
  <c r="H80" i="70"/>
  <c r="K79" i="70"/>
  <c r="G79" i="70"/>
  <c r="J78" i="70"/>
  <c r="F78" i="70"/>
  <c r="I77" i="70"/>
  <c r="L76" i="70"/>
  <c r="H76" i="70"/>
  <c r="K75" i="70"/>
  <c r="G75" i="70"/>
  <c r="J74" i="70"/>
  <c r="F74" i="70"/>
  <c r="I73" i="70"/>
  <c r="L72" i="70"/>
  <c r="H72" i="70"/>
  <c r="K14" i="70"/>
  <c r="G14" i="70"/>
  <c r="J18" i="70"/>
  <c r="I71" i="70"/>
  <c r="L70" i="70"/>
  <c r="H70" i="70"/>
  <c r="K69" i="70"/>
  <c r="J68" i="70"/>
  <c r="I67" i="70"/>
  <c r="L66" i="70"/>
  <c r="H66" i="70"/>
  <c r="K65" i="70"/>
  <c r="J64" i="70"/>
  <c r="I63" i="70"/>
  <c r="L62" i="70"/>
  <c r="H62" i="70"/>
  <c r="K61" i="70"/>
  <c r="J60" i="70"/>
  <c r="I59" i="70"/>
  <c r="L23" i="70"/>
  <c r="H23" i="70"/>
  <c r="K16" i="70"/>
  <c r="J7" i="70"/>
  <c r="I13" i="70"/>
  <c r="L10" i="70"/>
  <c r="H10" i="70"/>
  <c r="K58" i="70"/>
  <c r="J25" i="70"/>
  <c r="I57" i="70"/>
  <c r="L56" i="70"/>
  <c r="H56" i="70"/>
  <c r="K55" i="70"/>
  <c r="G125" i="70"/>
  <c r="J120" i="70"/>
  <c r="F116" i="70"/>
  <c r="I111" i="70"/>
  <c r="L106" i="70"/>
  <c r="H102" i="70"/>
  <c r="K97" i="70"/>
  <c r="K93" i="70"/>
  <c r="I91" i="70"/>
  <c r="G89" i="70"/>
  <c r="L86" i="70"/>
  <c r="J84" i="70"/>
  <c r="H82" i="70"/>
  <c r="K80" i="70"/>
  <c r="J79" i="70"/>
  <c r="I78" i="70"/>
  <c r="H77" i="70"/>
  <c r="G76" i="70"/>
  <c r="F75" i="70"/>
  <c r="L73" i="70"/>
  <c r="K72" i="70"/>
  <c r="J14" i="70"/>
  <c r="I18" i="70"/>
  <c r="H71" i="70"/>
  <c r="L67" i="70"/>
  <c r="K66" i="70"/>
  <c r="J65" i="70"/>
  <c r="I64" i="70"/>
  <c r="H63" i="70"/>
  <c r="L59" i="70"/>
  <c r="K23" i="70"/>
  <c r="J16" i="70"/>
  <c r="I7" i="70"/>
  <c r="H13" i="70"/>
  <c r="L57" i="70"/>
  <c r="K56" i="70"/>
  <c r="J55" i="70"/>
  <c r="I54" i="70"/>
  <c r="L53" i="70"/>
  <c r="H53" i="70"/>
  <c r="K52" i="70"/>
  <c r="J51" i="70"/>
  <c r="I50" i="70"/>
  <c r="L49" i="70"/>
  <c r="H49" i="70"/>
  <c r="K48" i="70"/>
  <c r="J47" i="70"/>
  <c r="I46" i="70"/>
  <c r="L45" i="70"/>
  <c r="H45" i="70"/>
  <c r="K44" i="70"/>
  <c r="J43" i="70"/>
  <c r="I42" i="70"/>
  <c r="L41" i="70"/>
  <c r="H41" i="70"/>
  <c r="K40" i="70"/>
  <c r="J39" i="70"/>
  <c r="I38" i="70"/>
  <c r="L37" i="70"/>
  <c r="H37" i="70"/>
  <c r="K36" i="70"/>
  <c r="J35" i="70"/>
  <c r="I34" i="70"/>
  <c r="L33" i="70"/>
  <c r="H33" i="70"/>
  <c r="K32" i="70"/>
  <c r="J22" i="70"/>
  <c r="I24" i="70"/>
  <c r="L31" i="70"/>
  <c r="H31" i="70"/>
  <c r="K17" i="70"/>
  <c r="J30" i="70"/>
  <c r="I29" i="70"/>
  <c r="L28" i="70"/>
  <c r="H28" i="70"/>
  <c r="K27" i="70"/>
  <c r="J26" i="70"/>
  <c r="I21" i="70"/>
  <c r="L20" i="70"/>
  <c r="H20" i="70"/>
  <c r="K19" i="70"/>
  <c r="J15" i="70"/>
  <c r="I8" i="70"/>
  <c r="L11" i="70"/>
  <c r="H11" i="70"/>
  <c r="K12" i="70"/>
  <c r="J9" i="70"/>
  <c r="L13" i="70"/>
  <c r="K10" i="70"/>
  <c r="J58" i="70"/>
  <c r="I25" i="70"/>
  <c r="H57" i="70"/>
  <c r="H55" i="70"/>
  <c r="K54" i="70"/>
  <c r="J53" i="70"/>
  <c r="I52" i="70"/>
  <c r="L51" i="70"/>
  <c r="H51" i="70"/>
  <c r="K50" i="70"/>
  <c r="J49" i="70"/>
  <c r="I48" i="70"/>
  <c r="L47" i="70"/>
  <c r="H47" i="70"/>
  <c r="K46" i="70"/>
  <c r="J45" i="70"/>
  <c r="I44" i="70"/>
  <c r="L43" i="70"/>
  <c r="H43" i="70"/>
  <c r="K42" i="70"/>
  <c r="J41" i="70"/>
  <c r="I40" i="70"/>
  <c r="L39" i="70"/>
  <c r="H39" i="70"/>
  <c r="K38" i="70"/>
  <c r="J37" i="70"/>
  <c r="I36" i="70"/>
  <c r="L35" i="70"/>
  <c r="H35" i="70"/>
  <c r="K34" i="70"/>
  <c r="J33" i="70"/>
  <c r="I32" i="70"/>
  <c r="L22" i="70"/>
  <c r="H22" i="70"/>
  <c r="K24" i="70"/>
  <c r="J31" i="70"/>
  <c r="I17" i="70"/>
  <c r="L30" i="70"/>
  <c r="H30" i="70"/>
  <c r="J124" i="70"/>
  <c r="F120" i="70"/>
  <c r="I115" i="70"/>
  <c r="L110" i="70"/>
  <c r="H106" i="70"/>
  <c r="K101" i="70"/>
  <c r="G97" i="70"/>
  <c r="I93" i="70"/>
  <c r="G91" i="70"/>
  <c r="L88" i="70"/>
  <c r="J86" i="70"/>
  <c r="H84" i="70"/>
  <c r="F82" i="70"/>
  <c r="J80" i="70"/>
  <c r="I79" i="70"/>
  <c r="H78" i="70"/>
  <c r="G77" i="70"/>
  <c r="F76" i="70"/>
  <c r="L74" i="70"/>
  <c r="K73" i="70"/>
  <c r="J72" i="70"/>
  <c r="I14" i="70"/>
  <c r="H18" i="70"/>
  <c r="L68" i="70"/>
  <c r="K67" i="70"/>
  <c r="J66" i="70"/>
  <c r="I65" i="70"/>
  <c r="H64" i="70"/>
  <c r="L60" i="70"/>
  <c r="K59" i="70"/>
  <c r="J23" i="70"/>
  <c r="I16" i="70"/>
  <c r="H7" i="70"/>
  <c r="L25" i="70"/>
  <c r="K57" i="70"/>
  <c r="J56" i="70"/>
  <c r="I55" i="70"/>
  <c r="L54" i="70"/>
  <c r="H54" i="70"/>
  <c r="K53" i="70"/>
  <c r="J52" i="70"/>
  <c r="I51" i="70"/>
  <c r="L50" i="70"/>
  <c r="H50" i="70"/>
  <c r="K49" i="70"/>
  <c r="J48" i="70"/>
  <c r="I47" i="70"/>
  <c r="L46" i="70"/>
  <c r="H46" i="70"/>
  <c r="K45" i="70"/>
  <c r="J44" i="70"/>
  <c r="I43" i="70"/>
  <c r="L42" i="70"/>
  <c r="H42" i="70"/>
  <c r="K41" i="70"/>
  <c r="J40" i="70"/>
  <c r="I39" i="70"/>
  <c r="L38" i="70"/>
  <c r="H38" i="70"/>
  <c r="K37" i="70"/>
  <c r="J36" i="70"/>
  <c r="I35" i="70"/>
  <c r="L34" i="70"/>
  <c r="H34" i="70"/>
  <c r="K33" i="70"/>
  <c r="J32" i="70"/>
  <c r="I22" i="70"/>
  <c r="L24" i="70"/>
  <c r="H24" i="70"/>
  <c r="K31" i="70"/>
  <c r="J17" i="70"/>
  <c r="I30" i="70"/>
  <c r="L29" i="70"/>
  <c r="H29" i="70"/>
  <c r="K28" i="70"/>
  <c r="J27" i="70"/>
  <c r="I26" i="70"/>
  <c r="L21" i="70"/>
  <c r="H21" i="70"/>
  <c r="K20" i="70"/>
  <c r="J19" i="70"/>
  <c r="I15" i="70"/>
  <c r="L8" i="70"/>
  <c r="H8" i="70"/>
  <c r="K11" i="70"/>
  <c r="J12" i="70"/>
  <c r="I9" i="70"/>
  <c r="L122" i="70"/>
  <c r="H118" i="70"/>
  <c r="K113" i="70"/>
  <c r="G109" i="70"/>
  <c r="J104" i="70"/>
  <c r="F100" i="70"/>
  <c r="I95" i="70"/>
  <c r="J92" i="70"/>
  <c r="H90" i="70"/>
  <c r="F88" i="70"/>
  <c r="K85" i="70"/>
  <c r="I83" i="70"/>
  <c r="H81" i="70"/>
  <c r="G80" i="70"/>
  <c r="F79" i="70"/>
  <c r="L77" i="70"/>
  <c r="K76" i="70"/>
  <c r="J75" i="70"/>
  <c r="I74" i="70"/>
  <c r="H73" i="70"/>
  <c r="G72" i="70"/>
  <c r="F14" i="70"/>
  <c r="L71" i="70"/>
  <c r="K70" i="70"/>
  <c r="J69" i="70"/>
  <c r="I68" i="70"/>
  <c r="H67" i="70"/>
  <c r="L63" i="70"/>
  <c r="K62" i="70"/>
  <c r="J61" i="70"/>
  <c r="I60" i="70"/>
  <c r="H59" i="70"/>
  <c r="H122" i="70"/>
  <c r="K117" i="70"/>
  <c r="L9" i="70"/>
  <c r="H15" i="70"/>
  <c r="I19" i="70"/>
  <c r="J20" i="70"/>
  <c r="K21" i="70"/>
  <c r="L26" i="70"/>
  <c r="K30" i="70"/>
  <c r="H32" i="70"/>
  <c r="J34" i="70"/>
  <c r="L36" i="70"/>
  <c r="I41" i="70"/>
  <c r="K43" i="70"/>
  <c r="H48" i="70"/>
  <c r="J50" i="70"/>
  <c r="L52" i="70"/>
  <c r="I58" i="70"/>
  <c r="J62" i="70"/>
  <c r="K71" i="70"/>
  <c r="H74" i="70"/>
  <c r="L78" i="70"/>
  <c r="I85" i="70"/>
  <c r="L94" i="70"/>
  <c r="G113" i="70"/>
  <c r="L37" i="55"/>
  <c r="H129" i="56"/>
  <c r="J10" i="63"/>
  <c r="G44" i="49"/>
  <c r="I46" i="48"/>
  <c r="J22" i="60"/>
  <c r="I16" i="53"/>
  <c r="F14" i="42"/>
  <c r="K44" i="48"/>
  <c r="K31" i="60"/>
  <c r="K55" i="55"/>
  <c r="J14" i="59"/>
  <c r="H9" i="60"/>
  <c r="K15" i="65"/>
  <c r="G124" i="56"/>
  <c r="H44" i="48"/>
  <c r="I59" i="55"/>
  <c r="K31" i="47"/>
  <c r="F29" i="62"/>
  <c r="J20" i="56"/>
  <c r="K15" i="37"/>
  <c r="K9" i="60"/>
  <c r="K14" i="59"/>
  <c r="F127" i="56"/>
  <c r="K38" i="54"/>
  <c r="H43" i="51"/>
  <c r="J22" i="54"/>
  <c r="I11" i="56"/>
  <c r="L21" i="49"/>
  <c r="L22" i="53"/>
  <c r="G57" i="55"/>
  <c r="K21" i="63"/>
  <c r="K45" i="48"/>
  <c r="K15" i="46"/>
  <c r="K126" i="56"/>
  <c r="K14" i="65"/>
  <c r="F14" i="59"/>
  <c r="F22" i="54"/>
  <c r="L13" i="64"/>
  <c r="I13" i="64"/>
  <c r="K21" i="49"/>
  <c r="K22" i="60"/>
  <c r="K23" i="65"/>
  <c r="H37" i="55"/>
  <c r="F22" i="60"/>
  <c r="I11" i="68"/>
  <c r="I31" i="45"/>
  <c r="L58" i="55"/>
  <c r="I13" i="42"/>
  <c r="K14" i="61"/>
  <c r="I23" i="65"/>
  <c r="G14" i="65"/>
  <c r="K56" i="55"/>
  <c r="G55" i="55"/>
  <c r="L125" i="56"/>
  <c r="H10" i="52"/>
  <c r="I16" i="60"/>
  <c r="F15" i="37"/>
  <c r="J42" i="49"/>
  <c r="K10" i="63"/>
  <c r="L43" i="51"/>
  <c r="L129" i="56"/>
  <c r="L16" i="53"/>
  <c r="K20" i="53"/>
  <c r="L39" i="54"/>
  <c r="J60" i="55"/>
  <c r="H58" i="55"/>
  <c r="F38" i="55"/>
  <c r="G128" i="56"/>
  <c r="L18" i="46"/>
  <c r="J22" i="47"/>
  <c r="H27" i="48"/>
  <c r="F21" i="50"/>
  <c r="G14" i="61"/>
  <c r="H13" i="64"/>
  <c r="K11" i="68"/>
  <c r="K41" i="49"/>
  <c r="K10" i="52"/>
  <c r="H15" i="65"/>
  <c r="I126" i="56"/>
  <c r="L10" i="52"/>
  <c r="G15" i="46"/>
  <c r="K42" i="49"/>
  <c r="H22" i="53"/>
  <c r="G38" i="54"/>
  <c r="J38" i="55"/>
  <c r="K128" i="56"/>
  <c r="G31" i="47"/>
  <c r="L27" i="48"/>
  <c r="J21" i="50"/>
  <c r="I28" i="62"/>
  <c r="K27" i="62"/>
  <c r="K41" i="51"/>
  <c r="K43" i="49"/>
  <c r="K127" i="56"/>
  <c r="K9" i="67"/>
  <c r="K42" i="51"/>
  <c r="K16" i="60"/>
  <c r="K125" i="56"/>
  <c r="K124" i="56"/>
  <c r="K20" i="56"/>
  <c r="K37" i="55"/>
  <c r="L15" i="65"/>
  <c r="K22" i="54"/>
  <c r="I56" i="55"/>
  <c r="J127" i="56"/>
  <c r="H125" i="56"/>
  <c r="K11" i="56"/>
  <c r="G31" i="60"/>
  <c r="L9" i="60"/>
  <c r="I45" i="48"/>
  <c r="F42" i="49"/>
  <c r="F10" i="63"/>
  <c r="I23" i="53"/>
  <c r="G20" i="53"/>
  <c r="H39" i="54"/>
  <c r="F60" i="55"/>
  <c r="K57" i="55"/>
  <c r="I13" i="55"/>
  <c r="J14" i="42"/>
  <c r="H18" i="46"/>
  <c r="F22" i="47"/>
  <c r="K44" i="49"/>
  <c r="I20" i="50"/>
  <c r="J29" i="62"/>
  <c r="L23" i="53"/>
  <c r="H23" i="53"/>
  <c r="K22" i="53"/>
  <c r="G22" i="53"/>
  <c r="J20" i="53"/>
  <c r="F20" i="53"/>
  <c r="H16" i="53"/>
  <c r="L31" i="45"/>
  <c r="H31" i="45"/>
  <c r="K39" i="54"/>
  <c r="G39" i="54"/>
  <c r="J38" i="54"/>
  <c r="F38" i="54"/>
  <c r="I60" i="55"/>
  <c r="L59" i="55"/>
  <c r="H59" i="55"/>
  <c r="K58" i="55"/>
  <c r="G58" i="55"/>
  <c r="J57" i="55"/>
  <c r="F57" i="55"/>
  <c r="I38" i="55"/>
  <c r="L13" i="55"/>
  <c r="H13" i="55"/>
  <c r="K129" i="56"/>
  <c r="G129" i="56"/>
  <c r="J128" i="56"/>
  <c r="F128" i="56"/>
  <c r="I14" i="42"/>
  <c r="L13" i="42"/>
  <c r="H13" i="42"/>
  <c r="K18" i="46"/>
  <c r="G18" i="46"/>
  <c r="J31" i="47"/>
  <c r="F31" i="47"/>
  <c r="I22" i="47"/>
  <c r="L46" i="48"/>
  <c r="H46" i="48"/>
  <c r="K27" i="48"/>
  <c r="G27" i="48"/>
  <c r="J44" i="49"/>
  <c r="F44" i="49"/>
  <c r="I21" i="50"/>
  <c r="L20" i="50"/>
  <c r="H20" i="50"/>
  <c r="K43" i="51"/>
  <c r="G43" i="51"/>
  <c r="J14" i="61"/>
  <c r="F14" i="61"/>
  <c r="I29" i="62"/>
  <c r="L28" i="62"/>
  <c r="H28" i="62"/>
  <c r="K13" i="64"/>
  <c r="G13" i="64"/>
  <c r="K23" i="53"/>
  <c r="G23" i="53"/>
  <c r="J22" i="53"/>
  <c r="F22" i="53"/>
  <c r="I20" i="53"/>
  <c r="K16" i="53"/>
  <c r="G16" i="53"/>
  <c r="K31" i="45"/>
  <c r="G31" i="45"/>
  <c r="J39" i="54"/>
  <c r="F39" i="54"/>
  <c r="I38" i="54"/>
  <c r="L60" i="55"/>
  <c r="H60" i="55"/>
  <c r="K59" i="55"/>
  <c r="G59" i="55"/>
  <c r="J58" i="55"/>
  <c r="F58" i="55"/>
  <c r="I57" i="55"/>
  <c r="L38" i="55"/>
  <c r="H38" i="55"/>
  <c r="K13" i="55"/>
  <c r="G13" i="55"/>
  <c r="J129" i="56"/>
  <c r="F129" i="56"/>
  <c r="I128" i="56"/>
  <c r="L14" i="42"/>
  <c r="H14" i="42"/>
  <c r="K13" i="42"/>
  <c r="G13" i="42"/>
  <c r="J18" i="46"/>
  <c r="F18" i="46"/>
  <c r="I31" i="47"/>
  <c r="L22" i="47"/>
  <c r="H22" i="47"/>
  <c r="K46" i="48"/>
  <c r="G46" i="48"/>
  <c r="J27" i="48"/>
  <c r="F27" i="48"/>
  <c r="I44" i="49"/>
  <c r="L21" i="50"/>
  <c r="H21" i="50"/>
  <c r="K20" i="50"/>
  <c r="G20" i="50"/>
  <c r="J43" i="51"/>
  <c r="F43" i="51"/>
  <c r="I14" i="61"/>
  <c r="L29" i="62"/>
  <c r="H29" i="62"/>
  <c r="K28" i="62"/>
  <c r="G28" i="62"/>
  <c r="J13" i="64"/>
  <c r="F13" i="64"/>
  <c r="J23" i="53"/>
  <c r="F23" i="53"/>
  <c r="I22" i="53"/>
  <c r="L20" i="53"/>
  <c r="H20" i="53"/>
  <c r="J16" i="53"/>
  <c r="F16" i="53"/>
  <c r="J31" i="45"/>
  <c r="F31" i="45"/>
  <c r="I39" i="54"/>
  <c r="L38" i="54"/>
  <c r="H38" i="54"/>
  <c r="K60" i="55"/>
  <c r="G60" i="55"/>
  <c r="J59" i="55"/>
  <c r="F59" i="55"/>
  <c r="I58" i="55"/>
  <c r="L57" i="55"/>
  <c r="H57" i="55"/>
  <c r="K38" i="55"/>
  <c r="G38" i="55"/>
  <c r="J13" i="55"/>
  <c r="F13" i="55"/>
  <c r="I129" i="56"/>
  <c r="L128" i="56"/>
  <c r="H128" i="56"/>
  <c r="K14" i="42"/>
  <c r="G14" i="42"/>
  <c r="J13" i="42"/>
  <c r="F13" i="42"/>
  <c r="I18" i="46"/>
  <c r="L31" i="47"/>
  <c r="H31" i="47"/>
  <c r="K22" i="47"/>
  <c r="G22" i="47"/>
  <c r="J46" i="48"/>
  <c r="F46" i="48"/>
  <c r="I27" i="48"/>
  <c r="L44" i="49"/>
  <c r="H44" i="49"/>
  <c r="K21" i="50"/>
  <c r="G21" i="50"/>
  <c r="J20" i="50"/>
  <c r="F20" i="50"/>
  <c r="I43" i="51"/>
  <c r="L14" i="61"/>
  <c r="H14" i="61"/>
  <c r="K29" i="62"/>
  <c r="G29" i="62"/>
  <c r="J28" i="62"/>
  <c r="F28" i="62"/>
  <c r="J15" i="37"/>
  <c r="L44" i="48"/>
  <c r="G43" i="49"/>
  <c r="H21" i="49"/>
  <c r="J41" i="51"/>
  <c r="L27" i="62"/>
  <c r="G21" i="63"/>
  <c r="I41" i="49"/>
  <c r="F41" i="51"/>
  <c r="F16" i="60"/>
  <c r="G42" i="51"/>
  <c r="H27" i="62"/>
  <c r="G10" i="63"/>
  <c r="L23" i="65"/>
  <c r="F14" i="65"/>
  <c r="H56" i="55"/>
  <c r="J55" i="55"/>
  <c r="H126" i="56"/>
  <c r="L11" i="56"/>
  <c r="I22" i="60"/>
  <c r="F15" i="46"/>
  <c r="I15" i="37"/>
  <c r="L45" i="48"/>
  <c r="H45" i="48"/>
  <c r="G44" i="48"/>
  <c r="J43" i="49"/>
  <c r="F43" i="49"/>
  <c r="I42" i="49"/>
  <c r="L41" i="49"/>
  <c r="H41" i="49"/>
  <c r="G21" i="49"/>
  <c r="J42" i="51"/>
  <c r="F42" i="51"/>
  <c r="I41" i="51"/>
  <c r="L11" i="68"/>
  <c r="H11" i="68"/>
  <c r="G27" i="62"/>
  <c r="J21" i="63"/>
  <c r="F21" i="63"/>
  <c r="I10" i="63"/>
  <c r="K8" i="60"/>
  <c r="H23" i="65"/>
  <c r="J14" i="65"/>
  <c r="L56" i="55"/>
  <c r="I127" i="56"/>
  <c r="J124" i="56"/>
  <c r="I20" i="56"/>
  <c r="F31" i="60"/>
  <c r="H16" i="60"/>
  <c r="J15" i="46"/>
  <c r="J9" i="67"/>
  <c r="L14" i="59"/>
  <c r="H14" i="59"/>
  <c r="G23" i="65"/>
  <c r="J15" i="65"/>
  <c r="F15" i="65"/>
  <c r="I14" i="65"/>
  <c r="L22" i="54"/>
  <c r="H22" i="54"/>
  <c r="G56" i="55"/>
  <c r="J37" i="55"/>
  <c r="F37" i="55"/>
  <c r="I55" i="55"/>
  <c r="L127" i="56"/>
  <c r="H127" i="56"/>
  <c r="G126" i="56"/>
  <c r="J125" i="56"/>
  <c r="F125" i="56"/>
  <c r="I124" i="56"/>
  <c r="L20" i="56"/>
  <c r="H20" i="56"/>
  <c r="J10" i="52"/>
  <c r="I31" i="60"/>
  <c r="L22" i="60"/>
  <c r="H22" i="60"/>
  <c r="G16" i="60"/>
  <c r="J9" i="60"/>
  <c r="F9" i="60"/>
  <c r="I15" i="46"/>
  <c r="L15" i="37"/>
  <c r="H15" i="37"/>
  <c r="G45" i="48"/>
  <c r="J44" i="48"/>
  <c r="F44" i="48"/>
  <c r="I43" i="49"/>
  <c r="L42" i="49"/>
  <c r="H42" i="49"/>
  <c r="G41" i="49"/>
  <c r="J21" i="49"/>
  <c r="F21" i="49"/>
  <c r="I42" i="51"/>
  <c r="L41" i="51"/>
  <c r="H41" i="51"/>
  <c r="G11" i="68"/>
  <c r="J27" i="62"/>
  <c r="F27" i="62"/>
  <c r="I21" i="63"/>
  <c r="L10" i="63"/>
  <c r="H10" i="63"/>
  <c r="I14" i="59"/>
  <c r="G15" i="65"/>
  <c r="I22" i="54"/>
  <c r="G37" i="55"/>
  <c r="F55" i="55"/>
  <c r="L126" i="56"/>
  <c r="G125" i="56"/>
  <c r="F124" i="56"/>
  <c r="H11" i="56"/>
  <c r="J31" i="60"/>
  <c r="L16" i="60"/>
  <c r="G9" i="60"/>
  <c r="G14" i="59"/>
  <c r="J23" i="65"/>
  <c r="F23" i="65"/>
  <c r="I15" i="65"/>
  <c r="L14" i="65"/>
  <c r="H14" i="65"/>
  <c r="G22" i="54"/>
  <c r="J56" i="55"/>
  <c r="F56" i="55"/>
  <c r="I37" i="55"/>
  <c r="L55" i="55"/>
  <c r="H55" i="55"/>
  <c r="G127" i="56"/>
  <c r="J126" i="56"/>
  <c r="F126" i="56"/>
  <c r="I125" i="56"/>
  <c r="L124" i="56"/>
  <c r="H124" i="56"/>
  <c r="J11" i="56"/>
  <c r="I10" i="52"/>
  <c r="L31" i="60"/>
  <c r="H31" i="60"/>
  <c r="G22" i="60"/>
  <c r="J16" i="60"/>
  <c r="I9" i="60"/>
  <c r="L15" i="46"/>
  <c r="H15" i="46"/>
  <c r="G15" i="37"/>
  <c r="J45" i="48"/>
  <c r="F45" i="48"/>
  <c r="I44" i="48"/>
  <c r="L43" i="49"/>
  <c r="H43" i="49"/>
  <c r="G42" i="49"/>
  <c r="J41" i="49"/>
  <c r="F41" i="49"/>
  <c r="I21" i="49"/>
  <c r="L42" i="51"/>
  <c r="H42" i="51"/>
  <c r="G41" i="51"/>
  <c r="J11" i="68"/>
  <c r="F11" i="68"/>
  <c r="I27" i="62"/>
  <c r="L21" i="63"/>
  <c r="H21" i="63"/>
  <c r="F9" i="67"/>
  <c r="L9" i="67"/>
  <c r="G9" i="67"/>
  <c r="L123" i="56"/>
  <c r="K123" i="56"/>
  <c r="I123" i="56"/>
  <c r="H123" i="56"/>
  <c r="G123" i="56"/>
  <c r="F123" i="56"/>
  <c r="L122" i="56"/>
  <c r="K122" i="56"/>
  <c r="I122" i="56"/>
  <c r="H122" i="56"/>
  <c r="G122" i="56"/>
  <c r="F122" i="56"/>
  <c r="L121" i="56"/>
  <c r="K121" i="56"/>
  <c r="I121" i="56"/>
  <c r="H121" i="56"/>
  <c r="G121" i="56"/>
  <c r="F121" i="56"/>
  <c r="L120" i="56"/>
  <c r="K120" i="56"/>
  <c r="I120" i="56"/>
  <c r="H120" i="56"/>
  <c r="G120" i="56"/>
  <c r="F120" i="56"/>
  <c r="L119" i="56"/>
  <c r="K119" i="56"/>
  <c r="I119" i="56"/>
  <c r="H119" i="56"/>
  <c r="G119" i="56"/>
  <c r="F119" i="56"/>
  <c r="L118" i="56"/>
  <c r="K118" i="56"/>
  <c r="I118" i="56"/>
  <c r="H118" i="56"/>
  <c r="G118" i="56"/>
  <c r="F118" i="56"/>
  <c r="L117" i="56"/>
  <c r="K117" i="56"/>
  <c r="I117" i="56"/>
  <c r="H117" i="56"/>
  <c r="G117" i="56"/>
  <c r="F117" i="56"/>
  <c r="L116" i="56"/>
  <c r="K116" i="56"/>
  <c r="I116" i="56"/>
  <c r="H116" i="56"/>
  <c r="G116" i="56"/>
  <c r="F116" i="56"/>
  <c r="L115" i="56"/>
  <c r="K115" i="56"/>
  <c r="I115" i="56"/>
  <c r="H115" i="56"/>
  <c r="G115" i="56"/>
  <c r="F115" i="56"/>
  <c r="L30" i="56"/>
  <c r="K30" i="56"/>
  <c r="I30" i="56"/>
  <c r="H30" i="56"/>
  <c r="L114" i="56"/>
  <c r="K114" i="56"/>
  <c r="I114" i="56"/>
  <c r="H114" i="56"/>
  <c r="G114" i="56"/>
  <c r="F114" i="56"/>
  <c r="L113" i="56"/>
  <c r="K113" i="56"/>
  <c r="H113" i="56"/>
  <c r="G113" i="56"/>
  <c r="F113" i="56"/>
  <c r="L112" i="56"/>
  <c r="K112" i="56"/>
  <c r="H112" i="56"/>
  <c r="G112" i="56"/>
  <c r="F112" i="56"/>
  <c r="L111" i="56"/>
  <c r="K111" i="56"/>
  <c r="J111" i="56"/>
  <c r="H111" i="56"/>
  <c r="G111" i="56"/>
  <c r="F111" i="56"/>
  <c r="L110" i="56"/>
  <c r="K110" i="56"/>
  <c r="J110" i="56"/>
  <c r="H110" i="56"/>
  <c r="G110" i="56"/>
  <c r="F110" i="56"/>
  <c r="L109" i="56"/>
  <c r="K109" i="56"/>
  <c r="H109" i="56"/>
  <c r="G109" i="56"/>
  <c r="F109" i="56"/>
  <c r="L17" i="56"/>
  <c r="K17" i="56"/>
  <c r="H17" i="56"/>
  <c r="L108" i="56"/>
  <c r="K108" i="56"/>
  <c r="J108" i="56"/>
  <c r="H108" i="56"/>
  <c r="G108" i="56"/>
  <c r="F108" i="56"/>
  <c r="L107" i="56"/>
  <c r="K107" i="56"/>
  <c r="H107" i="56"/>
  <c r="G107" i="56"/>
  <c r="F107" i="56"/>
  <c r="L106" i="56"/>
  <c r="K106" i="56"/>
  <c r="H106" i="56"/>
  <c r="G106" i="56"/>
  <c r="F106" i="56"/>
  <c r="L105" i="56"/>
  <c r="K105" i="56"/>
  <c r="H105" i="56"/>
  <c r="G105" i="56"/>
  <c r="F105" i="56"/>
  <c r="L104" i="56"/>
  <c r="K104" i="56"/>
  <c r="H104" i="56"/>
  <c r="G104" i="56"/>
  <c r="F104" i="56"/>
  <c r="L103" i="56"/>
  <c r="K103" i="56"/>
  <c r="J103" i="56"/>
  <c r="H103" i="56"/>
  <c r="G103" i="56"/>
  <c r="F103" i="56"/>
  <c r="L102" i="56"/>
  <c r="K102" i="56"/>
  <c r="H102" i="56"/>
  <c r="G102" i="56"/>
  <c r="F102" i="56"/>
  <c r="L101" i="56"/>
  <c r="K101" i="56"/>
  <c r="H101" i="56"/>
  <c r="G101" i="56"/>
  <c r="F101" i="56"/>
  <c r="L100" i="56"/>
  <c r="K100" i="56"/>
  <c r="J100" i="56"/>
  <c r="H100" i="56"/>
  <c r="G100" i="56"/>
  <c r="F100" i="56"/>
  <c r="L99" i="56"/>
  <c r="K99" i="56"/>
  <c r="J99" i="56"/>
  <c r="I99" i="56"/>
  <c r="G99" i="56"/>
  <c r="F99" i="56"/>
  <c r="L98" i="56"/>
  <c r="K98" i="56"/>
  <c r="J98" i="56"/>
  <c r="I98" i="56"/>
  <c r="G98" i="56"/>
  <c r="F98" i="56"/>
  <c r="L97" i="56"/>
  <c r="K97" i="56"/>
  <c r="G97" i="56"/>
  <c r="F97" i="56"/>
  <c r="L96" i="56"/>
  <c r="K96" i="56"/>
  <c r="J96" i="56"/>
  <c r="G96" i="56"/>
  <c r="F96" i="56"/>
  <c r="L95" i="56"/>
  <c r="K95" i="56"/>
  <c r="J95" i="56"/>
  <c r="I95" i="56"/>
  <c r="G95" i="56"/>
  <c r="F95" i="56"/>
  <c r="L94" i="56"/>
  <c r="K94" i="56"/>
  <c r="J94" i="56"/>
  <c r="I94" i="56"/>
  <c r="G94" i="56"/>
  <c r="F94" i="56"/>
  <c r="L93" i="56"/>
  <c r="K93" i="56"/>
  <c r="G93" i="56"/>
  <c r="F93" i="56"/>
  <c r="L92" i="56"/>
  <c r="K92" i="56"/>
  <c r="J92" i="56"/>
  <c r="I92" i="56"/>
  <c r="H92" i="56"/>
  <c r="F92" i="56"/>
  <c r="L91" i="56"/>
  <c r="K91" i="56"/>
  <c r="J91" i="56"/>
  <c r="I91" i="56"/>
  <c r="H91" i="56"/>
  <c r="F91" i="56"/>
  <c r="L90" i="56"/>
  <c r="K90" i="56"/>
  <c r="I90" i="56"/>
  <c r="F90" i="56"/>
  <c r="L89" i="56"/>
  <c r="K89" i="56"/>
  <c r="I89" i="56"/>
  <c r="H89" i="56"/>
  <c r="F89" i="56"/>
  <c r="L88" i="56"/>
  <c r="K88" i="56"/>
  <c r="I88" i="56"/>
  <c r="H88" i="56"/>
  <c r="F88" i="56"/>
  <c r="L87" i="56"/>
  <c r="K87" i="56"/>
  <c r="I87" i="56"/>
  <c r="F87" i="56"/>
  <c r="L86" i="56"/>
  <c r="K86" i="56"/>
  <c r="J86" i="56"/>
  <c r="I86" i="56"/>
  <c r="H86" i="56"/>
  <c r="F86" i="56"/>
  <c r="L85" i="56"/>
  <c r="K85" i="56"/>
  <c r="J85" i="56"/>
  <c r="I85" i="56"/>
  <c r="H85" i="56"/>
  <c r="F85" i="56"/>
  <c r="L84" i="56"/>
  <c r="K84" i="56"/>
  <c r="H84" i="56"/>
  <c r="L83" i="56"/>
  <c r="K83" i="56"/>
  <c r="J83" i="56"/>
  <c r="I83" i="56"/>
  <c r="G83" i="56"/>
  <c r="L82" i="56"/>
  <c r="K82" i="56"/>
  <c r="G82" i="56"/>
  <c r="L81" i="56"/>
  <c r="K81" i="56"/>
  <c r="J81" i="56"/>
  <c r="I81" i="56"/>
  <c r="H81" i="56"/>
  <c r="G81" i="56"/>
  <c r="L80" i="56"/>
  <c r="K80" i="56"/>
  <c r="H80" i="56"/>
  <c r="L79" i="56"/>
  <c r="K79" i="56"/>
  <c r="J79" i="56"/>
  <c r="I79" i="56"/>
  <c r="H79" i="56"/>
  <c r="G79" i="56"/>
  <c r="L78" i="56"/>
  <c r="K78" i="56"/>
  <c r="J78" i="56"/>
  <c r="H78" i="56"/>
  <c r="G78" i="56"/>
  <c r="L77" i="56"/>
  <c r="K77" i="56"/>
  <c r="I77" i="56"/>
  <c r="H77" i="56"/>
  <c r="L76" i="56"/>
  <c r="K76" i="56"/>
  <c r="J76" i="56"/>
  <c r="I76" i="56"/>
  <c r="H76" i="56"/>
  <c r="G76" i="56"/>
  <c r="L75" i="56"/>
  <c r="K75" i="56"/>
  <c r="J75" i="56"/>
  <c r="I75" i="56"/>
  <c r="H75" i="56"/>
  <c r="G75" i="56"/>
  <c r="L74" i="56"/>
  <c r="K74" i="56"/>
  <c r="H74" i="56"/>
  <c r="L73" i="56"/>
  <c r="K73" i="56"/>
  <c r="J73" i="56"/>
  <c r="I73" i="56"/>
  <c r="L72" i="56"/>
  <c r="K72" i="56"/>
  <c r="J72" i="56"/>
  <c r="I72" i="56"/>
  <c r="H72" i="56"/>
  <c r="G72" i="56"/>
  <c r="L71" i="56"/>
  <c r="K71" i="56"/>
  <c r="I71" i="56"/>
  <c r="H71" i="56"/>
  <c r="G71" i="56"/>
  <c r="L70" i="56"/>
  <c r="K70" i="56"/>
  <c r="H70" i="56"/>
  <c r="G70" i="56"/>
  <c r="L69" i="56"/>
  <c r="K69" i="56"/>
  <c r="J69" i="56"/>
  <c r="H69" i="56"/>
  <c r="L68" i="56"/>
  <c r="K68" i="56"/>
  <c r="J68" i="56"/>
  <c r="I68" i="56"/>
  <c r="H68" i="56"/>
  <c r="G68" i="56"/>
  <c r="L19" i="56"/>
  <c r="K19" i="56"/>
  <c r="J19" i="56"/>
  <c r="I19" i="56"/>
  <c r="L67" i="56"/>
  <c r="K67" i="56"/>
  <c r="I67" i="56"/>
  <c r="L66" i="56"/>
  <c r="K66" i="56"/>
  <c r="J66" i="56"/>
  <c r="L65" i="56"/>
  <c r="K65" i="56"/>
  <c r="H65" i="56"/>
  <c r="L64" i="56"/>
  <c r="K64" i="56"/>
  <c r="J64" i="56"/>
  <c r="I64" i="56"/>
  <c r="H64" i="56"/>
  <c r="G64" i="56"/>
  <c r="L63" i="56"/>
  <c r="K63" i="56"/>
  <c r="I63" i="56"/>
  <c r="H63" i="56"/>
  <c r="L62" i="56"/>
  <c r="K62" i="56"/>
  <c r="J62" i="56"/>
  <c r="I62" i="56"/>
  <c r="G62" i="56"/>
  <c r="L61" i="56"/>
  <c r="K61" i="56"/>
  <c r="J61" i="56"/>
  <c r="I61" i="56"/>
  <c r="L60" i="56"/>
  <c r="K60" i="56"/>
  <c r="J60" i="56"/>
  <c r="I60" i="56"/>
  <c r="H60" i="56"/>
  <c r="L59" i="56"/>
  <c r="K59" i="56"/>
  <c r="J59" i="56"/>
  <c r="I59" i="56"/>
  <c r="H59" i="56"/>
  <c r="G59" i="56"/>
  <c r="L58" i="56"/>
  <c r="K58" i="56"/>
  <c r="J58" i="56"/>
  <c r="I58" i="56"/>
  <c r="L57" i="56"/>
  <c r="K57" i="56"/>
  <c r="L56" i="56"/>
  <c r="K56" i="56"/>
  <c r="J56" i="56"/>
  <c r="I56" i="56"/>
  <c r="H56" i="56"/>
  <c r="G56" i="56"/>
  <c r="L46" i="56"/>
  <c r="K46" i="56"/>
  <c r="L55" i="56"/>
  <c r="K55" i="56"/>
  <c r="J55" i="56"/>
  <c r="I55" i="56"/>
  <c r="H55" i="56"/>
  <c r="G55" i="56"/>
  <c r="L54" i="56"/>
  <c r="K54" i="56"/>
  <c r="L53" i="56"/>
  <c r="K53" i="56"/>
  <c r="I53" i="56"/>
  <c r="G53" i="56"/>
  <c r="L52" i="56"/>
  <c r="K52" i="56"/>
  <c r="H52" i="56"/>
  <c r="L21" i="56"/>
  <c r="K21" i="56"/>
  <c r="L14" i="56"/>
  <c r="K14" i="56"/>
  <c r="J14" i="56"/>
  <c r="H14" i="56"/>
  <c r="L51" i="56"/>
  <c r="K51" i="56"/>
  <c r="J51" i="56"/>
  <c r="I51" i="56"/>
  <c r="H51" i="56"/>
  <c r="L50" i="56"/>
  <c r="K50" i="56"/>
  <c r="J50" i="56"/>
  <c r="I50" i="56"/>
  <c r="G50" i="56"/>
  <c r="L49" i="56"/>
  <c r="K49" i="56"/>
  <c r="J49" i="56"/>
  <c r="I49" i="56"/>
  <c r="H49" i="56"/>
  <c r="G49" i="56"/>
  <c r="L48" i="56"/>
  <c r="K48" i="56"/>
  <c r="J48" i="56"/>
  <c r="L47" i="56"/>
  <c r="K47" i="56"/>
  <c r="J47" i="56"/>
  <c r="I47" i="56"/>
  <c r="H47" i="56"/>
  <c r="L45" i="56"/>
  <c r="K45" i="56"/>
  <c r="I45" i="56"/>
  <c r="H45" i="56"/>
  <c r="G45" i="56"/>
  <c r="F45" i="56"/>
  <c r="L44" i="56"/>
  <c r="K44" i="56"/>
  <c r="L43" i="56"/>
  <c r="K43" i="56"/>
  <c r="H43" i="56"/>
  <c r="L42" i="56"/>
  <c r="K42" i="56"/>
  <c r="H42" i="56"/>
  <c r="L41" i="56"/>
  <c r="K41" i="56"/>
  <c r="J41" i="56"/>
  <c r="H41" i="56"/>
  <c r="G41" i="56"/>
  <c r="F41" i="56"/>
  <c r="L40" i="56"/>
  <c r="K40" i="56"/>
  <c r="J40" i="56"/>
  <c r="H40" i="56"/>
  <c r="F40" i="56"/>
  <c r="L25" i="56"/>
  <c r="K25" i="56"/>
  <c r="G25" i="56"/>
  <c r="L16" i="56"/>
  <c r="K16" i="56"/>
  <c r="J16" i="56"/>
  <c r="I16" i="56"/>
  <c r="L39" i="56"/>
  <c r="K39" i="56"/>
  <c r="J39" i="56"/>
  <c r="I39" i="56"/>
  <c r="H39" i="56"/>
  <c r="L38" i="56"/>
  <c r="K38" i="56"/>
  <c r="J38" i="56"/>
  <c r="I38" i="56"/>
  <c r="H38" i="56"/>
  <c r="L37" i="56"/>
  <c r="K37" i="56"/>
  <c r="J37" i="56"/>
  <c r="I37" i="56"/>
  <c r="H37" i="56"/>
  <c r="L24" i="56"/>
  <c r="K24" i="56"/>
  <c r="I24" i="56"/>
  <c r="H24" i="56"/>
  <c r="L36" i="56"/>
  <c r="K36" i="56"/>
  <c r="L35" i="56"/>
  <c r="K35" i="56"/>
  <c r="J35" i="56"/>
  <c r="H35" i="56"/>
  <c r="L34" i="56"/>
  <c r="K34" i="56"/>
  <c r="J34" i="56"/>
  <c r="L9" i="56"/>
  <c r="K9" i="56"/>
  <c r="J9" i="56"/>
  <c r="L33" i="56"/>
  <c r="K33" i="56"/>
  <c r="J33" i="56"/>
  <c r="I33" i="56"/>
  <c r="L15" i="56"/>
  <c r="K15" i="56"/>
  <c r="L32" i="56"/>
  <c r="K32" i="56"/>
  <c r="J32" i="56"/>
  <c r="I32" i="56"/>
  <c r="H32" i="56"/>
  <c r="L23" i="56"/>
  <c r="K23" i="56"/>
  <c r="J23" i="56"/>
  <c r="I23" i="56"/>
  <c r="H23" i="56"/>
  <c r="L31" i="56"/>
  <c r="K31" i="56"/>
  <c r="J31" i="56"/>
  <c r="I31" i="56"/>
  <c r="H31" i="56"/>
  <c r="L29" i="56"/>
  <c r="K29" i="56"/>
  <c r="I29" i="56"/>
  <c r="H29" i="56"/>
  <c r="L28" i="56"/>
  <c r="K28" i="56"/>
  <c r="J28" i="56"/>
  <c r="I28" i="56"/>
  <c r="H28" i="56"/>
  <c r="L22" i="56"/>
  <c r="K22" i="56"/>
  <c r="J22" i="56"/>
  <c r="I22" i="56"/>
  <c r="H22" i="56"/>
  <c r="L13" i="56"/>
  <c r="K13" i="56"/>
  <c r="I13" i="56"/>
  <c r="H13" i="56"/>
  <c r="L27" i="56"/>
  <c r="K27" i="56"/>
  <c r="J27" i="56"/>
  <c r="H27" i="56"/>
  <c r="L12" i="56"/>
  <c r="K12" i="56"/>
  <c r="J12" i="56"/>
  <c r="I12" i="56"/>
  <c r="L26" i="56"/>
  <c r="K26" i="56"/>
  <c r="J26" i="56"/>
  <c r="I26" i="56"/>
  <c r="H26" i="56"/>
  <c r="L18" i="56"/>
  <c r="K18" i="56"/>
  <c r="J18" i="56"/>
  <c r="I18" i="56"/>
  <c r="H18" i="56"/>
  <c r="L10" i="56"/>
  <c r="K10" i="56"/>
  <c r="J10" i="56"/>
  <c r="L8" i="56"/>
  <c r="K8" i="56"/>
  <c r="J8" i="56"/>
  <c r="H8" i="56"/>
  <c r="L7" i="56"/>
  <c r="K7" i="56"/>
  <c r="J7" i="56"/>
  <c r="I7" i="56"/>
  <c r="L54" i="55"/>
  <c r="K54" i="55"/>
  <c r="I54" i="55"/>
  <c r="H54" i="55"/>
  <c r="G54" i="55"/>
  <c r="F54" i="55"/>
  <c r="L53" i="55"/>
  <c r="K53" i="55"/>
  <c r="I53" i="55"/>
  <c r="H53" i="55"/>
  <c r="G53" i="55"/>
  <c r="F53" i="55"/>
  <c r="L52" i="55"/>
  <c r="K52" i="55"/>
  <c r="I52" i="55"/>
  <c r="H52" i="55"/>
  <c r="G52" i="55"/>
  <c r="F52" i="55"/>
  <c r="L51" i="55"/>
  <c r="K51" i="55"/>
  <c r="H51" i="55"/>
  <c r="G51" i="55"/>
  <c r="F51" i="55"/>
  <c r="L50" i="55"/>
  <c r="K50" i="55"/>
  <c r="J50" i="55"/>
  <c r="H50" i="55"/>
  <c r="G50" i="55"/>
  <c r="F50" i="55"/>
  <c r="L49" i="55"/>
  <c r="K49" i="55"/>
  <c r="H49" i="55"/>
  <c r="G49" i="55"/>
  <c r="F49" i="55"/>
  <c r="L48" i="55"/>
  <c r="K48" i="55"/>
  <c r="H48" i="55"/>
  <c r="G48" i="55"/>
  <c r="F48" i="55"/>
  <c r="L47" i="55"/>
  <c r="K47" i="55"/>
  <c r="I47" i="55"/>
  <c r="G47" i="55"/>
  <c r="F47" i="55"/>
  <c r="L46" i="55"/>
  <c r="K46" i="55"/>
  <c r="J46" i="55"/>
  <c r="I46" i="55"/>
  <c r="G46" i="55"/>
  <c r="F46" i="55"/>
  <c r="L45" i="55"/>
  <c r="K45" i="55"/>
  <c r="J45" i="55"/>
  <c r="I45" i="55"/>
  <c r="G45" i="55"/>
  <c r="F45" i="55"/>
  <c r="L44" i="55"/>
  <c r="K44" i="55"/>
  <c r="J44" i="55"/>
  <c r="I44" i="55"/>
  <c r="H44" i="55"/>
  <c r="F44" i="55"/>
  <c r="L43" i="55"/>
  <c r="K43" i="55"/>
  <c r="F43" i="55"/>
  <c r="L42" i="55"/>
  <c r="K42" i="55"/>
  <c r="J42" i="55"/>
  <c r="I42" i="55"/>
  <c r="H42" i="55"/>
  <c r="G42" i="55"/>
  <c r="L41" i="55"/>
  <c r="K41" i="55"/>
  <c r="G41" i="55"/>
  <c r="L40" i="55"/>
  <c r="K40" i="55"/>
  <c r="J40" i="55"/>
  <c r="L39" i="55"/>
  <c r="K39" i="55"/>
  <c r="J39" i="55"/>
  <c r="I39" i="55"/>
  <c r="L36" i="55"/>
  <c r="K36" i="55"/>
  <c r="I36" i="55"/>
  <c r="H36" i="55"/>
  <c r="G36" i="55"/>
  <c r="F36" i="55"/>
  <c r="L35" i="55"/>
  <c r="K35" i="55"/>
  <c r="I35" i="55"/>
  <c r="H35" i="55"/>
  <c r="G35" i="55"/>
  <c r="F35" i="55"/>
  <c r="L18" i="55"/>
  <c r="K18" i="55"/>
  <c r="I18" i="55"/>
  <c r="H18" i="55"/>
  <c r="L30" i="55"/>
  <c r="K30" i="55"/>
  <c r="H30" i="55"/>
  <c r="L34" i="55"/>
  <c r="K34" i="55"/>
  <c r="J34" i="55"/>
  <c r="H34" i="55"/>
  <c r="G34" i="55"/>
  <c r="F34" i="55"/>
  <c r="L7" i="55"/>
  <c r="K7" i="55"/>
  <c r="J7" i="55"/>
  <c r="H7" i="55"/>
  <c r="L33" i="55"/>
  <c r="K33" i="55"/>
  <c r="G33" i="55"/>
  <c r="F33" i="55"/>
  <c r="L32" i="55"/>
  <c r="K32" i="55"/>
  <c r="I32" i="55"/>
  <c r="H32" i="55"/>
  <c r="F32" i="55"/>
  <c r="L21" i="55"/>
  <c r="K21" i="55"/>
  <c r="L31" i="55"/>
  <c r="K31" i="55"/>
  <c r="J31" i="55"/>
  <c r="I31" i="55"/>
  <c r="G31" i="55"/>
  <c r="L17" i="55"/>
  <c r="K17" i="55"/>
  <c r="J17" i="55"/>
  <c r="I17" i="55"/>
  <c r="G17" i="55"/>
  <c r="L20" i="55"/>
  <c r="K20" i="55"/>
  <c r="I20" i="55"/>
  <c r="H20" i="55"/>
  <c r="L29" i="55"/>
  <c r="K29" i="55"/>
  <c r="I29" i="55"/>
  <c r="L10" i="55"/>
  <c r="K10" i="55"/>
  <c r="H10" i="55"/>
  <c r="L25" i="55"/>
  <c r="K25" i="55"/>
  <c r="L28" i="55"/>
  <c r="K28" i="55"/>
  <c r="I28" i="55"/>
  <c r="H28" i="55"/>
  <c r="L27" i="55"/>
  <c r="K27" i="55"/>
  <c r="J27" i="55"/>
  <c r="H27" i="55"/>
  <c r="L26" i="55"/>
  <c r="K26" i="55"/>
  <c r="J26" i="55"/>
  <c r="I26" i="55"/>
  <c r="L24" i="55"/>
  <c r="K24" i="55"/>
  <c r="J24" i="55"/>
  <c r="L19" i="55"/>
  <c r="K19" i="55"/>
  <c r="L11" i="55"/>
  <c r="K11" i="55"/>
  <c r="J11" i="55"/>
  <c r="I11" i="55"/>
  <c r="H11" i="55"/>
  <c r="L23" i="55"/>
  <c r="K23" i="55"/>
  <c r="J23" i="55"/>
  <c r="H23" i="55"/>
  <c r="L22" i="55"/>
  <c r="K22" i="55"/>
  <c r="J22" i="55"/>
  <c r="I22" i="55"/>
  <c r="H22" i="55"/>
  <c r="L15" i="55"/>
  <c r="K15" i="55"/>
  <c r="J15" i="55"/>
  <c r="I15" i="55"/>
  <c r="H15" i="55"/>
  <c r="L14" i="55"/>
  <c r="K14" i="55"/>
  <c r="L8" i="55"/>
  <c r="K8" i="55"/>
  <c r="J8" i="55"/>
  <c r="I8" i="55"/>
  <c r="H8" i="55"/>
  <c r="L16" i="55"/>
  <c r="K16" i="55"/>
  <c r="J16" i="55"/>
  <c r="I16" i="55"/>
  <c r="L9" i="55"/>
  <c r="K9" i="55"/>
  <c r="L12" i="55"/>
  <c r="K12" i="55"/>
  <c r="J12" i="55"/>
  <c r="I12" i="55"/>
  <c r="L28" i="54"/>
  <c r="K28" i="54"/>
  <c r="I28" i="54"/>
  <c r="H28" i="54"/>
  <c r="G28" i="54"/>
  <c r="F28" i="54"/>
  <c r="L37" i="54"/>
  <c r="K37" i="54"/>
  <c r="J37" i="54"/>
  <c r="I37" i="54"/>
  <c r="G37" i="54"/>
  <c r="F37" i="54"/>
  <c r="L36" i="54"/>
  <c r="K36" i="54"/>
  <c r="J36" i="54"/>
  <c r="I36" i="54"/>
  <c r="G36" i="54"/>
  <c r="F36" i="54"/>
  <c r="L35" i="54"/>
  <c r="K35" i="54"/>
  <c r="J35" i="54"/>
  <c r="I35" i="54"/>
  <c r="G35" i="54"/>
  <c r="F35" i="54"/>
  <c r="L34" i="54"/>
  <c r="K34" i="54"/>
  <c r="J34" i="54"/>
  <c r="F34" i="54"/>
  <c r="L33" i="54"/>
  <c r="K33" i="54"/>
  <c r="J33" i="54"/>
  <c r="F33" i="54"/>
  <c r="L32" i="54"/>
  <c r="K32" i="54"/>
  <c r="J32" i="54"/>
  <c r="I32" i="54"/>
  <c r="G32" i="54"/>
  <c r="L31" i="54"/>
  <c r="K31" i="54"/>
  <c r="I31" i="54"/>
  <c r="G31" i="54"/>
  <c r="L30" i="54"/>
  <c r="K30" i="54"/>
  <c r="I30" i="54"/>
  <c r="H30" i="54"/>
  <c r="G30" i="54"/>
  <c r="L23" i="54"/>
  <c r="K23" i="54"/>
  <c r="I23" i="54"/>
  <c r="L29" i="54"/>
  <c r="K29" i="54"/>
  <c r="J29" i="54"/>
  <c r="I29" i="54"/>
  <c r="G29" i="54"/>
  <c r="L21" i="54"/>
  <c r="K21" i="54"/>
  <c r="I21" i="54"/>
  <c r="H21" i="54"/>
  <c r="G21" i="54"/>
  <c r="F21" i="54"/>
  <c r="L27" i="54"/>
  <c r="K27" i="54"/>
  <c r="H27" i="54"/>
  <c r="F27" i="54"/>
  <c r="L20" i="54"/>
  <c r="K20" i="54"/>
  <c r="H20" i="54"/>
  <c r="G20" i="54"/>
  <c r="F20" i="54"/>
  <c r="L26" i="54"/>
  <c r="K26" i="54"/>
  <c r="J26" i="54"/>
  <c r="G26" i="54"/>
  <c r="F26" i="54"/>
  <c r="L25" i="54"/>
  <c r="K25" i="54"/>
  <c r="J25" i="54"/>
  <c r="H25" i="54"/>
  <c r="L24" i="54"/>
  <c r="K24" i="54"/>
  <c r="J24" i="54"/>
  <c r="I24" i="54"/>
  <c r="L16" i="54"/>
  <c r="K16" i="54"/>
  <c r="J16" i="54"/>
  <c r="I16" i="54"/>
  <c r="H16" i="54"/>
  <c r="L17" i="54"/>
  <c r="K17" i="54"/>
  <c r="J17" i="54"/>
  <c r="I17" i="54"/>
  <c r="L8" i="54"/>
  <c r="K8" i="54"/>
  <c r="L14" i="54"/>
  <c r="K14" i="54"/>
  <c r="J14" i="54"/>
  <c r="L19" i="54"/>
  <c r="K19" i="54"/>
  <c r="L11" i="54"/>
  <c r="K11" i="54"/>
  <c r="L12" i="54"/>
  <c r="K12" i="54"/>
  <c r="H12" i="54"/>
  <c r="L9" i="54"/>
  <c r="K9" i="54"/>
  <c r="L15" i="54"/>
  <c r="K15" i="54"/>
  <c r="I15" i="54"/>
  <c r="L18" i="54"/>
  <c r="K18" i="54"/>
  <c r="L7" i="54"/>
  <c r="K7" i="54"/>
  <c r="L13" i="54"/>
  <c r="K13" i="54"/>
  <c r="J13" i="54"/>
  <c r="L10" i="54"/>
  <c r="K10" i="54"/>
  <c r="J10" i="54"/>
  <c r="L22" i="65"/>
  <c r="K22" i="65"/>
  <c r="I22" i="65"/>
  <c r="H22" i="65"/>
  <c r="G22" i="65"/>
  <c r="F22" i="65"/>
  <c r="L21" i="65"/>
  <c r="K21" i="65"/>
  <c r="I21" i="65"/>
  <c r="H21" i="65"/>
  <c r="G21" i="65"/>
  <c r="F21" i="65"/>
  <c r="L20" i="65"/>
  <c r="K20" i="65"/>
  <c r="I20" i="65"/>
  <c r="H20" i="65"/>
  <c r="G20" i="65"/>
  <c r="F20" i="65"/>
  <c r="L19" i="65"/>
  <c r="K19" i="65"/>
  <c r="I19" i="65"/>
  <c r="H19" i="65"/>
  <c r="G19" i="65"/>
  <c r="F19" i="65"/>
  <c r="L18" i="65"/>
  <c r="K18" i="65"/>
  <c r="I18" i="65"/>
  <c r="H18" i="65"/>
  <c r="G18" i="65"/>
  <c r="F18" i="65"/>
  <c r="L17" i="65"/>
  <c r="K17" i="65"/>
  <c r="I17" i="65"/>
  <c r="G17" i="65"/>
  <c r="F17" i="65"/>
  <c r="L16" i="65"/>
  <c r="K16" i="65"/>
  <c r="I16" i="65"/>
  <c r="G16" i="65"/>
  <c r="F16" i="65"/>
  <c r="L8" i="65"/>
  <c r="K8" i="65"/>
  <c r="I8" i="65"/>
  <c r="G8" i="65"/>
  <c r="F8" i="65"/>
  <c r="L13" i="65"/>
  <c r="K13" i="65"/>
  <c r="I13" i="65"/>
  <c r="G13" i="65"/>
  <c r="F13" i="65"/>
  <c r="L10" i="65"/>
  <c r="K10" i="65"/>
  <c r="I10" i="65"/>
  <c r="G10" i="65"/>
  <c r="F10" i="65"/>
  <c r="L12" i="65"/>
  <c r="K12" i="65"/>
  <c r="I12" i="65"/>
  <c r="H12" i="65"/>
  <c r="G12" i="65"/>
  <c r="F12" i="65"/>
  <c r="L11" i="65"/>
  <c r="K11" i="65"/>
  <c r="I11" i="65"/>
  <c r="G11" i="65"/>
  <c r="F11" i="65"/>
  <c r="L9" i="65"/>
  <c r="K9" i="65"/>
  <c r="I9" i="65"/>
  <c r="G9" i="65"/>
  <c r="F9" i="65"/>
  <c r="L7" i="65"/>
  <c r="K7" i="65"/>
  <c r="I7" i="65"/>
  <c r="G7" i="65"/>
  <c r="F7" i="65"/>
  <c r="L21" i="53"/>
  <c r="K21" i="53"/>
  <c r="J21" i="53"/>
  <c r="H21" i="53"/>
  <c r="G21" i="53"/>
  <c r="L15" i="53"/>
  <c r="K15" i="53"/>
  <c r="J15" i="53"/>
  <c r="H15" i="53"/>
  <c r="G15" i="53"/>
  <c r="L19" i="53"/>
  <c r="K19" i="53"/>
  <c r="J19" i="53"/>
  <c r="H19" i="53"/>
  <c r="G19" i="53"/>
  <c r="F19" i="53"/>
  <c r="L18" i="53"/>
  <c r="K18" i="53"/>
  <c r="J18" i="53"/>
  <c r="H18" i="53"/>
  <c r="G18" i="53"/>
  <c r="F18" i="53"/>
  <c r="L17" i="53"/>
  <c r="K17" i="53"/>
  <c r="J17" i="53"/>
  <c r="I17" i="53"/>
  <c r="H17" i="53"/>
  <c r="F17" i="53"/>
  <c r="L14" i="53"/>
  <c r="K14" i="53"/>
  <c r="J14" i="53"/>
  <c r="H14" i="53"/>
  <c r="L9" i="53"/>
  <c r="K9" i="53"/>
  <c r="J9" i="53"/>
  <c r="I9" i="53"/>
  <c r="H9" i="53"/>
  <c r="L13" i="53"/>
  <c r="K13" i="53"/>
  <c r="J13" i="53"/>
  <c r="I13" i="53"/>
  <c r="H13" i="53"/>
  <c r="L12" i="53"/>
  <c r="K12" i="53"/>
  <c r="J12" i="53"/>
  <c r="H12" i="53"/>
  <c r="L11" i="53"/>
  <c r="K11" i="53"/>
  <c r="J11" i="53"/>
  <c r="H11" i="53"/>
  <c r="L8" i="53"/>
  <c r="K8" i="53"/>
  <c r="J8" i="53"/>
  <c r="H8" i="53"/>
  <c r="L10" i="53"/>
  <c r="K10" i="53"/>
  <c r="J10" i="53"/>
  <c r="H10" i="53"/>
  <c r="L7" i="53"/>
  <c r="K7" i="53"/>
  <c r="J7" i="53"/>
  <c r="H7" i="53"/>
  <c r="L14" i="64"/>
  <c r="K14" i="64"/>
  <c r="I14" i="64"/>
  <c r="H14" i="64"/>
  <c r="G14" i="64"/>
  <c r="F14" i="64"/>
  <c r="L11" i="64"/>
  <c r="K11" i="64"/>
  <c r="J11" i="64"/>
  <c r="H11" i="64"/>
  <c r="G11" i="64"/>
  <c r="F11" i="64"/>
  <c r="L12" i="64"/>
  <c r="K12" i="64"/>
  <c r="I12" i="64"/>
  <c r="G12" i="64"/>
  <c r="F12" i="64"/>
  <c r="L10" i="64"/>
  <c r="K10" i="64"/>
  <c r="H10" i="64"/>
  <c r="F10" i="64"/>
  <c r="L9" i="64"/>
  <c r="K9" i="64"/>
  <c r="H9" i="64"/>
  <c r="G9" i="64"/>
  <c r="L8" i="64"/>
  <c r="K8" i="64"/>
  <c r="L7" i="64"/>
  <c r="K7" i="64"/>
  <c r="L22" i="63"/>
  <c r="K22" i="63"/>
  <c r="H22" i="63"/>
  <c r="G22" i="63"/>
  <c r="L11" i="63"/>
  <c r="K11" i="63"/>
  <c r="F11" i="63"/>
  <c r="L17" i="63"/>
  <c r="K17" i="63"/>
  <c r="I17" i="63"/>
  <c r="H17" i="63"/>
  <c r="G17" i="63"/>
  <c r="F17" i="63"/>
  <c r="L20" i="63"/>
  <c r="K20" i="63"/>
  <c r="G20" i="63"/>
  <c r="L15" i="63"/>
  <c r="K15" i="63"/>
  <c r="L19" i="63"/>
  <c r="K19" i="63"/>
  <c r="J19" i="63"/>
  <c r="I19" i="63"/>
  <c r="G19" i="63"/>
  <c r="F19" i="63"/>
  <c r="L18" i="63"/>
  <c r="K18" i="63"/>
  <c r="J18" i="63"/>
  <c r="I18" i="63"/>
  <c r="L16" i="63"/>
  <c r="K16" i="63"/>
  <c r="J16" i="63"/>
  <c r="I16" i="63"/>
  <c r="H16" i="63"/>
  <c r="G16" i="63"/>
  <c r="L14" i="63"/>
  <c r="K14" i="63"/>
  <c r="H14" i="63"/>
  <c r="G14" i="63"/>
  <c r="F14" i="63"/>
  <c r="L12" i="63"/>
  <c r="K12" i="63"/>
  <c r="G12" i="63"/>
  <c r="L13" i="63"/>
  <c r="K13" i="63"/>
  <c r="J13" i="63"/>
  <c r="I13" i="63"/>
  <c r="L9" i="63"/>
  <c r="K9" i="63"/>
  <c r="L8" i="63"/>
  <c r="K8" i="63"/>
  <c r="L7" i="63"/>
  <c r="K7" i="63"/>
  <c r="L26" i="62"/>
  <c r="K26" i="62"/>
  <c r="I26" i="62"/>
  <c r="H26" i="62"/>
  <c r="G26" i="62"/>
  <c r="F26" i="62"/>
  <c r="L25" i="62"/>
  <c r="K25" i="62"/>
  <c r="I25" i="62"/>
  <c r="H25" i="62"/>
  <c r="G25" i="62"/>
  <c r="F25" i="62"/>
  <c r="L24" i="62"/>
  <c r="K24" i="62"/>
  <c r="J24" i="62"/>
  <c r="I24" i="62"/>
  <c r="G24" i="62"/>
  <c r="F24" i="62"/>
  <c r="L16" i="62"/>
  <c r="K16" i="62"/>
  <c r="J16" i="62"/>
  <c r="I16" i="62"/>
  <c r="G16" i="62"/>
  <c r="L23" i="62"/>
  <c r="K23" i="62"/>
  <c r="I23" i="62"/>
  <c r="H23" i="62"/>
  <c r="G23" i="62"/>
  <c r="L22" i="62"/>
  <c r="K22" i="62"/>
  <c r="J22" i="62"/>
  <c r="I22" i="62"/>
  <c r="G22" i="62"/>
  <c r="L21" i="62"/>
  <c r="K21" i="62"/>
  <c r="J21" i="62"/>
  <c r="I21" i="62"/>
  <c r="H21" i="62"/>
  <c r="F21" i="62"/>
  <c r="L20" i="62"/>
  <c r="K20" i="62"/>
  <c r="I20" i="62"/>
  <c r="L19" i="62"/>
  <c r="K19" i="62"/>
  <c r="H19" i="62"/>
  <c r="L12" i="62"/>
  <c r="K12" i="62"/>
  <c r="H12" i="62"/>
  <c r="G12" i="62"/>
  <c r="L18" i="62"/>
  <c r="K18" i="62"/>
  <c r="J18" i="62"/>
  <c r="L17" i="62"/>
  <c r="K17" i="62"/>
  <c r="J17" i="62"/>
  <c r="I17" i="62"/>
  <c r="H17" i="62"/>
  <c r="G17" i="62"/>
  <c r="L9" i="62"/>
  <c r="K9" i="62"/>
  <c r="J9" i="62"/>
  <c r="G9" i="62"/>
  <c r="L15" i="62"/>
  <c r="K15" i="62"/>
  <c r="I15" i="62"/>
  <c r="G15" i="62"/>
  <c r="L14" i="62"/>
  <c r="K14" i="62"/>
  <c r="L11" i="62"/>
  <c r="K11" i="62"/>
  <c r="I11" i="62"/>
  <c r="L13" i="62"/>
  <c r="K13" i="62"/>
  <c r="F13" i="62"/>
  <c r="L10" i="62"/>
  <c r="K10" i="62"/>
  <c r="L7" i="62"/>
  <c r="K7" i="62"/>
  <c r="L8" i="62"/>
  <c r="K8" i="62"/>
  <c r="L37" i="61"/>
  <c r="K37" i="61"/>
  <c r="J37" i="61"/>
  <c r="H37" i="61"/>
  <c r="G37" i="61"/>
  <c r="F37" i="61"/>
  <c r="L36" i="61"/>
  <c r="K36" i="61"/>
  <c r="H36" i="61"/>
  <c r="G36" i="61"/>
  <c r="F36" i="61"/>
  <c r="L35" i="61"/>
  <c r="K35" i="61"/>
  <c r="H35" i="61"/>
  <c r="G35" i="61"/>
  <c r="F35" i="61"/>
  <c r="L34" i="61"/>
  <c r="K34" i="61"/>
  <c r="J34" i="61"/>
  <c r="I34" i="61"/>
  <c r="G34" i="61"/>
  <c r="F34" i="61"/>
  <c r="L33" i="61"/>
  <c r="K33" i="61"/>
  <c r="J33" i="61"/>
  <c r="G33" i="61"/>
  <c r="F33" i="61"/>
  <c r="L32" i="61"/>
  <c r="K32" i="61"/>
  <c r="J32" i="61"/>
  <c r="I32" i="61"/>
  <c r="G32" i="61"/>
  <c r="F32" i="61"/>
  <c r="L31" i="61"/>
  <c r="K31" i="61"/>
  <c r="J31" i="61"/>
  <c r="I31" i="61"/>
  <c r="G31" i="61"/>
  <c r="F31" i="61"/>
  <c r="L30" i="61"/>
  <c r="K30" i="61"/>
  <c r="J30" i="61"/>
  <c r="I30" i="61"/>
  <c r="H30" i="61"/>
  <c r="G30" i="61"/>
  <c r="L20" i="61"/>
  <c r="K20" i="61"/>
  <c r="J20" i="61"/>
  <c r="I20" i="61"/>
  <c r="H20" i="61"/>
  <c r="G20" i="61"/>
  <c r="L13" i="61"/>
  <c r="K13" i="61"/>
  <c r="H13" i="61"/>
  <c r="L19" i="61"/>
  <c r="K19" i="61"/>
  <c r="J19" i="61"/>
  <c r="I19" i="61"/>
  <c r="H19" i="61"/>
  <c r="F19" i="61"/>
  <c r="L29" i="61"/>
  <c r="K29" i="61"/>
  <c r="J29" i="61"/>
  <c r="I29" i="61"/>
  <c r="H29" i="61"/>
  <c r="F29" i="61"/>
  <c r="L28" i="61"/>
  <c r="K28" i="61"/>
  <c r="I28" i="61"/>
  <c r="L22" i="61"/>
  <c r="K22" i="61"/>
  <c r="H22" i="61"/>
  <c r="G22" i="61"/>
  <c r="F22" i="61"/>
  <c r="L27" i="61"/>
  <c r="K27" i="61"/>
  <c r="G27" i="61"/>
  <c r="F27" i="61"/>
  <c r="L25" i="61"/>
  <c r="K25" i="61"/>
  <c r="F25" i="61"/>
  <c r="L18" i="61"/>
  <c r="K18" i="61"/>
  <c r="J18" i="61"/>
  <c r="H18" i="61"/>
  <c r="L26" i="61"/>
  <c r="K26" i="61"/>
  <c r="J26" i="61"/>
  <c r="I26" i="61"/>
  <c r="G26" i="61"/>
  <c r="F26" i="61"/>
  <c r="L17" i="61"/>
  <c r="K17" i="61"/>
  <c r="H17" i="61"/>
  <c r="L24" i="61"/>
  <c r="K24" i="61"/>
  <c r="I24" i="61"/>
  <c r="L16" i="61"/>
  <c r="K16" i="61"/>
  <c r="J16" i="61"/>
  <c r="G16" i="61"/>
  <c r="F16" i="61"/>
  <c r="L23" i="61"/>
  <c r="K23" i="61"/>
  <c r="J23" i="61"/>
  <c r="I23" i="61"/>
  <c r="G23" i="61"/>
  <c r="L11" i="61"/>
  <c r="K11" i="61"/>
  <c r="L12" i="61"/>
  <c r="K12" i="61"/>
  <c r="I12" i="61"/>
  <c r="H12" i="61"/>
  <c r="L21" i="61"/>
  <c r="K21" i="61"/>
  <c r="H21" i="61"/>
  <c r="G21" i="61"/>
  <c r="F21" i="61"/>
  <c r="L8" i="61"/>
  <c r="K8" i="61"/>
  <c r="H8" i="61"/>
  <c r="L9" i="61"/>
  <c r="K9" i="61"/>
  <c r="F9" i="61"/>
  <c r="L15" i="61"/>
  <c r="K15" i="61"/>
  <c r="J15" i="61"/>
  <c r="H15" i="61"/>
  <c r="L10" i="61"/>
  <c r="K10" i="61"/>
  <c r="H10" i="61"/>
  <c r="F10" i="61"/>
  <c r="L7" i="61"/>
  <c r="K7" i="61"/>
  <c r="L30" i="60"/>
  <c r="K30" i="60"/>
  <c r="J30" i="60"/>
  <c r="H30" i="60"/>
  <c r="G30" i="60"/>
  <c r="F30" i="60"/>
  <c r="L29" i="60"/>
  <c r="K29" i="60"/>
  <c r="H29" i="60"/>
  <c r="G29" i="60"/>
  <c r="F29" i="60"/>
  <c r="L28" i="60"/>
  <c r="K28" i="60"/>
  <c r="J28" i="60"/>
  <c r="I28" i="60"/>
  <c r="G28" i="60"/>
  <c r="F28" i="60"/>
  <c r="L27" i="60"/>
  <c r="K27" i="60"/>
  <c r="J27" i="60"/>
  <c r="I27" i="60"/>
  <c r="G27" i="60"/>
  <c r="F27" i="60"/>
  <c r="L26" i="60"/>
  <c r="K26" i="60"/>
  <c r="J26" i="60"/>
  <c r="I26" i="60"/>
  <c r="H26" i="60"/>
  <c r="G26" i="60"/>
  <c r="L25" i="60"/>
  <c r="K25" i="60"/>
  <c r="J25" i="60"/>
  <c r="I25" i="60"/>
  <c r="H25" i="60"/>
  <c r="G25" i="60"/>
  <c r="L24" i="60"/>
  <c r="K24" i="60"/>
  <c r="G24" i="60"/>
  <c r="L20" i="60"/>
  <c r="K20" i="60"/>
  <c r="J20" i="60"/>
  <c r="I20" i="60"/>
  <c r="H20" i="60"/>
  <c r="G20" i="60"/>
  <c r="L13" i="60"/>
  <c r="K13" i="60"/>
  <c r="J13" i="60"/>
  <c r="I13" i="60"/>
  <c r="H13" i="60"/>
  <c r="G13" i="60"/>
  <c r="L10" i="60"/>
  <c r="K10" i="60"/>
  <c r="J10" i="60"/>
  <c r="I10" i="60"/>
  <c r="H10" i="60"/>
  <c r="L23" i="60"/>
  <c r="K23" i="60"/>
  <c r="H23" i="60"/>
  <c r="F23" i="60"/>
  <c r="L21" i="60"/>
  <c r="K21" i="60"/>
  <c r="H21" i="60"/>
  <c r="L12" i="60"/>
  <c r="K12" i="60"/>
  <c r="J12" i="60"/>
  <c r="I12" i="60"/>
  <c r="G12" i="60"/>
  <c r="F12" i="60"/>
  <c r="L19" i="60"/>
  <c r="K19" i="60"/>
  <c r="J19" i="60"/>
  <c r="I19" i="60"/>
  <c r="H19" i="60"/>
  <c r="L15" i="60"/>
  <c r="K15" i="60"/>
  <c r="L18" i="60"/>
  <c r="K18" i="60"/>
  <c r="L11" i="60"/>
  <c r="K11" i="60"/>
  <c r="J11" i="60"/>
  <c r="I11" i="60"/>
  <c r="H11" i="60"/>
  <c r="L17" i="60"/>
  <c r="K17" i="60"/>
  <c r="L14" i="60"/>
  <c r="K14" i="60"/>
  <c r="L8" i="60"/>
  <c r="L7" i="60"/>
  <c r="K7" i="60"/>
  <c r="L33" i="52"/>
  <c r="K33" i="52"/>
  <c r="I33" i="52"/>
  <c r="H33" i="52"/>
  <c r="G33" i="52"/>
  <c r="F33" i="52"/>
  <c r="L32" i="52"/>
  <c r="K32" i="52"/>
  <c r="I32" i="52"/>
  <c r="H32" i="52"/>
  <c r="G32" i="52"/>
  <c r="F32" i="52"/>
  <c r="L31" i="52"/>
  <c r="K31" i="52"/>
  <c r="I31" i="52"/>
  <c r="H31" i="52"/>
  <c r="G31" i="52"/>
  <c r="F31" i="52"/>
  <c r="L30" i="52"/>
  <c r="K30" i="52"/>
  <c r="H30" i="52"/>
  <c r="G30" i="52"/>
  <c r="F30" i="52"/>
  <c r="L29" i="52"/>
  <c r="K29" i="52"/>
  <c r="H29" i="52"/>
  <c r="G29" i="52"/>
  <c r="F29" i="52"/>
  <c r="L19" i="52"/>
  <c r="K19" i="52"/>
  <c r="H19" i="52"/>
  <c r="G19" i="52"/>
  <c r="F19" i="52"/>
  <c r="L28" i="52"/>
  <c r="K28" i="52"/>
  <c r="J28" i="52"/>
  <c r="H28" i="52"/>
  <c r="L27" i="52"/>
  <c r="K27" i="52"/>
  <c r="J27" i="52"/>
  <c r="I27" i="52"/>
  <c r="L18" i="52"/>
  <c r="K18" i="52"/>
  <c r="L26" i="52"/>
  <c r="K26" i="52"/>
  <c r="J26" i="52"/>
  <c r="I26" i="52"/>
  <c r="H26" i="52"/>
  <c r="L25" i="52"/>
  <c r="K25" i="52"/>
  <c r="J25" i="52"/>
  <c r="H25" i="52"/>
  <c r="L11" i="52"/>
  <c r="K11" i="52"/>
  <c r="J11" i="52"/>
  <c r="I11" i="52"/>
  <c r="H11" i="52"/>
  <c r="L17" i="52"/>
  <c r="K17" i="52"/>
  <c r="J17" i="52"/>
  <c r="I17" i="52"/>
  <c r="L24" i="52"/>
  <c r="K24" i="52"/>
  <c r="J24" i="52"/>
  <c r="H24" i="52"/>
  <c r="L23" i="52"/>
  <c r="K23" i="52"/>
  <c r="L16" i="52"/>
  <c r="K16" i="52"/>
  <c r="L22" i="52"/>
  <c r="K22" i="52"/>
  <c r="J22" i="52"/>
  <c r="I22" i="52"/>
  <c r="L21" i="52"/>
  <c r="K21" i="52"/>
  <c r="H21" i="52"/>
  <c r="L14" i="52"/>
  <c r="K14" i="52"/>
  <c r="L20" i="52"/>
  <c r="K20" i="52"/>
  <c r="J20" i="52"/>
  <c r="H20" i="52"/>
  <c r="L15" i="52"/>
  <c r="K15" i="52"/>
  <c r="L13" i="52"/>
  <c r="K13" i="52"/>
  <c r="L12" i="52"/>
  <c r="K12" i="52"/>
  <c r="L9" i="52"/>
  <c r="K9" i="52"/>
  <c r="L8" i="52"/>
  <c r="K8" i="52"/>
  <c r="L7" i="52"/>
  <c r="K7" i="52"/>
  <c r="L40" i="51"/>
  <c r="K40" i="51"/>
  <c r="I40" i="51"/>
  <c r="H40" i="51"/>
  <c r="G40" i="51"/>
  <c r="F40" i="51"/>
  <c r="L39" i="51"/>
  <c r="K39" i="51"/>
  <c r="I39" i="51"/>
  <c r="H39" i="51"/>
  <c r="G39" i="51"/>
  <c r="F39" i="51"/>
  <c r="L38" i="51"/>
  <c r="K38" i="51"/>
  <c r="J38" i="51"/>
  <c r="H38" i="51"/>
  <c r="G38" i="51"/>
  <c r="F38" i="51"/>
  <c r="L37" i="51"/>
  <c r="K37" i="51"/>
  <c r="H37" i="51"/>
  <c r="G37" i="51"/>
  <c r="F37" i="51"/>
  <c r="L36" i="51"/>
  <c r="K36" i="51"/>
  <c r="J36" i="51"/>
  <c r="I36" i="51"/>
  <c r="G36" i="51"/>
  <c r="F36" i="51"/>
  <c r="L35" i="51"/>
  <c r="K35" i="51"/>
  <c r="H35" i="51"/>
  <c r="F35" i="51"/>
  <c r="L34" i="51"/>
  <c r="K34" i="51"/>
  <c r="J34" i="51"/>
  <c r="L33" i="51"/>
  <c r="K33" i="51"/>
  <c r="L32" i="51"/>
  <c r="K32" i="51"/>
  <c r="J32" i="51"/>
  <c r="H32" i="51"/>
  <c r="G32" i="51"/>
  <c r="L31" i="51"/>
  <c r="K31" i="51"/>
  <c r="J31" i="51"/>
  <c r="I31" i="51"/>
  <c r="H31" i="51"/>
  <c r="G31" i="51"/>
  <c r="L30" i="51"/>
  <c r="K30" i="51"/>
  <c r="J30" i="51"/>
  <c r="I30" i="51"/>
  <c r="H30" i="51"/>
  <c r="G30" i="51"/>
  <c r="L29" i="51"/>
  <c r="K29" i="51"/>
  <c r="H29" i="51"/>
  <c r="G29" i="51"/>
  <c r="L28" i="51"/>
  <c r="K28" i="51"/>
  <c r="J28" i="51"/>
  <c r="I28" i="51"/>
  <c r="L27" i="51"/>
  <c r="K27" i="51"/>
  <c r="J27" i="51"/>
  <c r="I27" i="51"/>
  <c r="G27" i="51"/>
  <c r="L26" i="51"/>
  <c r="K26" i="51"/>
  <c r="G26" i="51"/>
  <c r="L25" i="51"/>
  <c r="K25" i="51"/>
  <c r="I25" i="51"/>
  <c r="H25" i="51"/>
  <c r="L24" i="51"/>
  <c r="K24" i="51"/>
  <c r="J24" i="51"/>
  <c r="I24" i="51"/>
  <c r="H24" i="51"/>
  <c r="G24" i="51"/>
  <c r="L23" i="51"/>
  <c r="K23" i="51"/>
  <c r="L19" i="51"/>
  <c r="K19" i="51"/>
  <c r="H19" i="51"/>
  <c r="L12" i="51"/>
  <c r="K12" i="51"/>
  <c r="J12" i="51"/>
  <c r="I12" i="51"/>
  <c r="L18" i="51"/>
  <c r="K18" i="51"/>
  <c r="J18" i="51"/>
  <c r="I18" i="51"/>
  <c r="G18" i="51"/>
  <c r="F18" i="51"/>
  <c r="L10" i="51"/>
  <c r="K10" i="51"/>
  <c r="H10" i="51"/>
  <c r="L22" i="51"/>
  <c r="K22" i="51"/>
  <c r="L17" i="51"/>
  <c r="K17" i="51"/>
  <c r="I17" i="51"/>
  <c r="H17" i="51"/>
  <c r="G17" i="51"/>
  <c r="F17" i="51"/>
  <c r="L20" i="51"/>
  <c r="K20" i="51"/>
  <c r="I20" i="51"/>
  <c r="L21" i="51"/>
  <c r="K21" i="51"/>
  <c r="L16" i="51"/>
  <c r="K16" i="51"/>
  <c r="L15" i="51"/>
  <c r="K15" i="51"/>
  <c r="L14" i="51"/>
  <c r="K14" i="51"/>
  <c r="L11" i="51"/>
  <c r="K11" i="51"/>
  <c r="J11" i="51"/>
  <c r="L13" i="51"/>
  <c r="K13" i="51"/>
  <c r="J13" i="51"/>
  <c r="G13" i="51"/>
  <c r="L8" i="51"/>
  <c r="K8" i="51"/>
  <c r="G8" i="51"/>
  <c r="L7" i="51"/>
  <c r="K7" i="51"/>
  <c r="L9" i="51"/>
  <c r="K9" i="51"/>
  <c r="J9" i="51"/>
  <c r="H9" i="51"/>
  <c r="L24" i="50"/>
  <c r="K24" i="50"/>
  <c r="J24" i="50"/>
  <c r="I24" i="50"/>
  <c r="H24" i="50"/>
  <c r="G24" i="50"/>
  <c r="L23" i="50"/>
  <c r="K23" i="50"/>
  <c r="J23" i="50"/>
  <c r="I23" i="50"/>
  <c r="H23" i="50"/>
  <c r="G23" i="50"/>
  <c r="L22" i="50"/>
  <c r="K22" i="50"/>
  <c r="J22" i="50"/>
  <c r="I22" i="50"/>
  <c r="H22" i="50"/>
  <c r="G22" i="50"/>
  <c r="L19" i="50"/>
  <c r="K19" i="50"/>
  <c r="J19" i="50"/>
  <c r="H19" i="50"/>
  <c r="G19" i="50"/>
  <c r="F19" i="50"/>
  <c r="L18" i="50"/>
  <c r="K18" i="50"/>
  <c r="J18" i="50"/>
  <c r="I18" i="50"/>
  <c r="G18" i="50"/>
  <c r="F18" i="50"/>
  <c r="L17" i="50"/>
  <c r="K17" i="50"/>
  <c r="J17" i="50"/>
  <c r="I17" i="50"/>
  <c r="G17" i="50"/>
  <c r="F17" i="50"/>
  <c r="L16" i="50"/>
  <c r="K16" i="50"/>
  <c r="J16" i="50"/>
  <c r="I16" i="50"/>
  <c r="H16" i="50"/>
  <c r="F16" i="50"/>
  <c r="L12" i="50"/>
  <c r="K12" i="50"/>
  <c r="J12" i="50"/>
  <c r="I12" i="50"/>
  <c r="H12" i="50"/>
  <c r="G12" i="50"/>
  <c r="L15" i="50"/>
  <c r="K15" i="50"/>
  <c r="I15" i="50"/>
  <c r="H15" i="50"/>
  <c r="G15" i="50"/>
  <c r="F15" i="50"/>
  <c r="L11" i="50"/>
  <c r="K11" i="50"/>
  <c r="I11" i="50"/>
  <c r="G11" i="50"/>
  <c r="L14" i="50"/>
  <c r="K14" i="50"/>
  <c r="J14" i="50"/>
  <c r="G14" i="50"/>
  <c r="F14" i="50"/>
  <c r="L10" i="50"/>
  <c r="K10" i="50"/>
  <c r="J10" i="50"/>
  <c r="I10" i="50"/>
  <c r="H10" i="50"/>
  <c r="L13" i="50"/>
  <c r="K13" i="50"/>
  <c r="J13" i="50"/>
  <c r="L9" i="50"/>
  <c r="K9" i="50"/>
  <c r="L8" i="50"/>
  <c r="K8" i="50"/>
  <c r="L7" i="50"/>
  <c r="K7" i="50"/>
  <c r="G7" i="50"/>
  <c r="L40" i="49"/>
  <c r="K40" i="49"/>
  <c r="I40" i="49"/>
  <c r="H40" i="49"/>
  <c r="G40" i="49"/>
  <c r="F40" i="49"/>
  <c r="L39" i="49"/>
  <c r="K39" i="49"/>
  <c r="I39" i="49"/>
  <c r="H39" i="49"/>
  <c r="G39" i="49"/>
  <c r="F39" i="49"/>
  <c r="L38" i="49"/>
  <c r="K38" i="49"/>
  <c r="H38" i="49"/>
  <c r="G38" i="49"/>
  <c r="F38" i="49"/>
  <c r="L37" i="49"/>
  <c r="K37" i="49"/>
  <c r="J37" i="49"/>
  <c r="H37" i="49"/>
  <c r="G37" i="49"/>
  <c r="F37" i="49"/>
  <c r="L36" i="49"/>
  <c r="K36" i="49"/>
  <c r="J36" i="49"/>
  <c r="H36" i="49"/>
  <c r="G36" i="49"/>
  <c r="F36" i="49"/>
  <c r="L35" i="49"/>
  <c r="K35" i="49"/>
  <c r="J35" i="49"/>
  <c r="H35" i="49"/>
  <c r="G35" i="49"/>
  <c r="F35" i="49"/>
  <c r="L34" i="49"/>
  <c r="K34" i="49"/>
  <c r="H34" i="49"/>
  <c r="G34" i="49"/>
  <c r="F34" i="49"/>
  <c r="L33" i="49"/>
  <c r="K33" i="49"/>
  <c r="H33" i="49"/>
  <c r="G33" i="49"/>
  <c r="F33" i="49"/>
  <c r="L32" i="49"/>
  <c r="K32" i="49"/>
  <c r="H32" i="49"/>
  <c r="G32" i="49"/>
  <c r="F32" i="49"/>
  <c r="L31" i="49"/>
  <c r="K31" i="49"/>
  <c r="J31" i="49"/>
  <c r="I31" i="49"/>
  <c r="G31" i="49"/>
  <c r="F31" i="49"/>
  <c r="L30" i="49"/>
  <c r="K30" i="49"/>
  <c r="J30" i="49"/>
  <c r="I30" i="49"/>
  <c r="H30" i="49"/>
  <c r="F30" i="49"/>
  <c r="L29" i="49"/>
  <c r="K29" i="49"/>
  <c r="J29" i="49"/>
  <c r="I29" i="49"/>
  <c r="H29" i="49"/>
  <c r="F29" i="49"/>
  <c r="L12" i="49"/>
  <c r="K12" i="49"/>
  <c r="I12" i="49"/>
  <c r="H12" i="49"/>
  <c r="F12" i="49"/>
  <c r="L8" i="49"/>
  <c r="K8" i="49"/>
  <c r="I8" i="49"/>
  <c r="H8" i="49"/>
  <c r="F8" i="49"/>
  <c r="L28" i="49"/>
  <c r="K28" i="49"/>
  <c r="J28" i="49"/>
  <c r="I28" i="49"/>
  <c r="H28" i="49"/>
  <c r="L27" i="49"/>
  <c r="K27" i="49"/>
  <c r="J27" i="49"/>
  <c r="I27" i="49"/>
  <c r="G27" i="49"/>
  <c r="L26" i="49"/>
  <c r="K26" i="49"/>
  <c r="I26" i="49"/>
  <c r="G26" i="49"/>
  <c r="L25" i="49"/>
  <c r="K25" i="49"/>
  <c r="L24" i="49"/>
  <c r="K24" i="49"/>
  <c r="J24" i="49"/>
  <c r="I24" i="49"/>
  <c r="H24" i="49"/>
  <c r="G24" i="49"/>
  <c r="L23" i="49"/>
  <c r="K23" i="49"/>
  <c r="J23" i="49"/>
  <c r="I23" i="49"/>
  <c r="G23" i="49"/>
  <c r="L22" i="49"/>
  <c r="K22" i="49"/>
  <c r="H22" i="49"/>
  <c r="L18" i="49"/>
  <c r="K18" i="49"/>
  <c r="H18" i="49"/>
  <c r="G18" i="49"/>
  <c r="F18" i="49"/>
  <c r="L14" i="49"/>
  <c r="K14" i="49"/>
  <c r="L20" i="49"/>
  <c r="K20" i="49"/>
  <c r="L17" i="49"/>
  <c r="K17" i="49"/>
  <c r="L13" i="49"/>
  <c r="K13" i="49"/>
  <c r="L19" i="49"/>
  <c r="K19" i="49"/>
  <c r="L16" i="49"/>
  <c r="K16" i="49"/>
  <c r="F16" i="49"/>
  <c r="L15" i="49"/>
  <c r="K15" i="49"/>
  <c r="L11" i="49"/>
  <c r="K11" i="49"/>
  <c r="L7" i="49"/>
  <c r="K7" i="49"/>
  <c r="I7" i="49"/>
  <c r="G7" i="49"/>
  <c r="L10" i="49"/>
  <c r="K10" i="49"/>
  <c r="L9" i="49"/>
  <c r="K9" i="49"/>
  <c r="I9" i="49"/>
  <c r="H9" i="49"/>
  <c r="L43" i="48"/>
  <c r="K43" i="48"/>
  <c r="I43" i="48"/>
  <c r="H43" i="48"/>
  <c r="G43" i="48"/>
  <c r="F43" i="48"/>
  <c r="L42" i="48"/>
  <c r="K42" i="48"/>
  <c r="I42" i="48"/>
  <c r="H42" i="48"/>
  <c r="G42" i="48"/>
  <c r="F42" i="48"/>
  <c r="L41" i="48"/>
  <c r="K41" i="48"/>
  <c r="I41" i="48"/>
  <c r="H41" i="48"/>
  <c r="G41" i="48"/>
  <c r="F41" i="48"/>
  <c r="L40" i="48"/>
  <c r="K40" i="48"/>
  <c r="I40" i="48"/>
  <c r="H40" i="48"/>
  <c r="G40" i="48"/>
  <c r="F40" i="48"/>
  <c r="L39" i="48"/>
  <c r="K39" i="48"/>
  <c r="J39" i="48"/>
  <c r="H39" i="48"/>
  <c r="G39" i="48"/>
  <c r="F39" i="48"/>
  <c r="L26" i="48"/>
  <c r="K26" i="48"/>
  <c r="H26" i="48"/>
  <c r="G26" i="48"/>
  <c r="F26" i="48"/>
  <c r="L38" i="48"/>
  <c r="K38" i="48"/>
  <c r="J38" i="48"/>
  <c r="H38" i="48"/>
  <c r="G38" i="48"/>
  <c r="F38" i="48"/>
  <c r="L37" i="48"/>
  <c r="K37" i="48"/>
  <c r="H37" i="48"/>
  <c r="G37" i="48"/>
  <c r="F37" i="48"/>
  <c r="L36" i="48"/>
  <c r="K36" i="48"/>
  <c r="J36" i="48"/>
  <c r="H36" i="48"/>
  <c r="G36" i="48"/>
  <c r="F36" i="48"/>
  <c r="L35" i="48"/>
  <c r="K35" i="48"/>
  <c r="J35" i="48"/>
  <c r="H35" i="48"/>
  <c r="G35" i="48"/>
  <c r="F35" i="48"/>
  <c r="L34" i="48"/>
  <c r="K34" i="48"/>
  <c r="H34" i="48"/>
  <c r="G34" i="48"/>
  <c r="F34" i="48"/>
  <c r="L33" i="48"/>
  <c r="K33" i="48"/>
  <c r="J33" i="48"/>
  <c r="H33" i="48"/>
  <c r="G33" i="48"/>
  <c r="F33" i="48"/>
  <c r="L32" i="48"/>
  <c r="K32" i="48"/>
  <c r="I32" i="48"/>
  <c r="H32" i="48"/>
  <c r="F32" i="48"/>
  <c r="L31" i="48"/>
  <c r="K31" i="48"/>
  <c r="J31" i="48"/>
  <c r="I31" i="48"/>
  <c r="H31" i="48"/>
  <c r="F31" i="48"/>
  <c r="L30" i="48"/>
  <c r="K30" i="48"/>
  <c r="J30" i="48"/>
  <c r="I30" i="48"/>
  <c r="H30" i="48"/>
  <c r="F30" i="48"/>
  <c r="L29" i="48"/>
  <c r="K29" i="48"/>
  <c r="J29" i="48"/>
  <c r="I29" i="48"/>
  <c r="H29" i="48"/>
  <c r="F29" i="48"/>
  <c r="L25" i="48"/>
  <c r="K25" i="48"/>
  <c r="H25" i="48"/>
  <c r="L28" i="48"/>
  <c r="K28" i="48"/>
  <c r="J28" i="48"/>
  <c r="I28" i="48"/>
  <c r="H28" i="48"/>
  <c r="G28" i="48"/>
  <c r="L18" i="48"/>
  <c r="K18" i="48"/>
  <c r="H18" i="48"/>
  <c r="G18" i="48"/>
  <c r="F18" i="48"/>
  <c r="L24" i="48"/>
  <c r="K24" i="48"/>
  <c r="I24" i="48"/>
  <c r="H24" i="48"/>
  <c r="F24" i="48"/>
  <c r="L23" i="48"/>
  <c r="K23" i="48"/>
  <c r="H23" i="48"/>
  <c r="G23" i="48"/>
  <c r="F23" i="48"/>
  <c r="L22" i="48"/>
  <c r="K22" i="48"/>
  <c r="H22" i="48"/>
  <c r="G22" i="48"/>
  <c r="F22" i="48"/>
  <c r="L17" i="48"/>
  <c r="K17" i="48"/>
  <c r="J17" i="48"/>
  <c r="I17" i="48"/>
  <c r="G17" i="48"/>
  <c r="F17" i="48"/>
  <c r="L13" i="48"/>
  <c r="K13" i="48"/>
  <c r="I13" i="48"/>
  <c r="G13" i="48"/>
  <c r="F13" i="48"/>
  <c r="L21" i="48"/>
  <c r="K21" i="48"/>
  <c r="J21" i="48"/>
  <c r="I21" i="48"/>
  <c r="G21" i="48"/>
  <c r="L12" i="48"/>
  <c r="K12" i="48"/>
  <c r="I12" i="48"/>
  <c r="H12" i="48"/>
  <c r="F12" i="48"/>
  <c r="L20" i="48"/>
  <c r="K20" i="48"/>
  <c r="J20" i="48"/>
  <c r="I20" i="48"/>
  <c r="H20" i="48"/>
  <c r="L16" i="48"/>
  <c r="K16" i="48"/>
  <c r="I16" i="48"/>
  <c r="H16" i="48"/>
  <c r="L19" i="48"/>
  <c r="K19" i="48"/>
  <c r="J19" i="48"/>
  <c r="I19" i="48"/>
  <c r="H19" i="48"/>
  <c r="G19" i="48"/>
  <c r="L11" i="48"/>
  <c r="K11" i="48"/>
  <c r="H11" i="48"/>
  <c r="L14" i="48"/>
  <c r="K14" i="48"/>
  <c r="L15" i="48"/>
  <c r="K15" i="48"/>
  <c r="J15" i="48"/>
  <c r="H15" i="48"/>
  <c r="G15" i="48"/>
  <c r="L8" i="48"/>
  <c r="K8" i="48"/>
  <c r="L9" i="48"/>
  <c r="K9" i="48"/>
  <c r="L10" i="48"/>
  <c r="K10" i="48"/>
  <c r="L7" i="48"/>
  <c r="K7" i="48"/>
  <c r="L30" i="47"/>
  <c r="K30" i="47"/>
  <c r="I30" i="47"/>
  <c r="H30" i="47"/>
  <c r="G30" i="47"/>
  <c r="F30" i="47"/>
  <c r="L29" i="47"/>
  <c r="K29" i="47"/>
  <c r="I29" i="47"/>
  <c r="H29" i="47"/>
  <c r="G29" i="47"/>
  <c r="F29" i="47"/>
  <c r="L28" i="47"/>
  <c r="K28" i="47"/>
  <c r="I28" i="47"/>
  <c r="H28" i="47"/>
  <c r="G28" i="47"/>
  <c r="F28" i="47"/>
  <c r="L20" i="47"/>
  <c r="K20" i="47"/>
  <c r="I20" i="47"/>
  <c r="H20" i="47"/>
  <c r="G20" i="47"/>
  <c r="F20" i="47"/>
  <c r="L21" i="47"/>
  <c r="K21" i="47"/>
  <c r="H21" i="47"/>
  <c r="G21" i="47"/>
  <c r="F21" i="47"/>
  <c r="L27" i="47"/>
  <c r="K27" i="47"/>
  <c r="H27" i="47"/>
  <c r="G27" i="47"/>
  <c r="F27" i="47"/>
  <c r="L26" i="47"/>
  <c r="K26" i="47"/>
  <c r="J26" i="47"/>
  <c r="H26" i="47"/>
  <c r="G26" i="47"/>
  <c r="F26" i="47"/>
  <c r="L25" i="47"/>
  <c r="K25" i="47"/>
  <c r="J25" i="47"/>
  <c r="I25" i="47"/>
  <c r="H25" i="47"/>
  <c r="F25" i="47"/>
  <c r="L24" i="47"/>
  <c r="K24" i="47"/>
  <c r="J24" i="47"/>
  <c r="I24" i="47"/>
  <c r="H24" i="47"/>
  <c r="F24" i="47"/>
  <c r="L23" i="47"/>
  <c r="K23" i="47"/>
  <c r="J23" i="47"/>
  <c r="I23" i="47"/>
  <c r="H23" i="47"/>
  <c r="G23" i="47"/>
  <c r="L19" i="47"/>
  <c r="K19" i="47"/>
  <c r="J19" i="47"/>
  <c r="H19" i="47"/>
  <c r="G19" i="47"/>
  <c r="F19" i="47"/>
  <c r="L16" i="47"/>
  <c r="K16" i="47"/>
  <c r="H16" i="47"/>
  <c r="G16" i="47"/>
  <c r="F16" i="47"/>
  <c r="L18" i="47"/>
  <c r="K18" i="47"/>
  <c r="I18" i="47"/>
  <c r="H18" i="47"/>
  <c r="F18" i="47"/>
  <c r="L14" i="47"/>
  <c r="K14" i="47"/>
  <c r="I14" i="47"/>
  <c r="H14" i="47"/>
  <c r="L13" i="47"/>
  <c r="K13" i="47"/>
  <c r="G13" i="47"/>
  <c r="F13" i="47"/>
  <c r="L12" i="47"/>
  <c r="K12" i="47"/>
  <c r="H12" i="47"/>
  <c r="L17" i="47"/>
  <c r="K17" i="47"/>
  <c r="J17" i="47"/>
  <c r="I17" i="47"/>
  <c r="G17" i="47"/>
  <c r="L15" i="47"/>
  <c r="K15" i="47"/>
  <c r="I15" i="47"/>
  <c r="G15" i="47"/>
  <c r="F15" i="47"/>
  <c r="L11" i="47"/>
  <c r="K11" i="47"/>
  <c r="H11" i="47"/>
  <c r="L10" i="47"/>
  <c r="K10" i="47"/>
  <c r="I10" i="47"/>
  <c r="L8" i="47"/>
  <c r="K8" i="47"/>
  <c r="L9" i="47"/>
  <c r="K9" i="47"/>
  <c r="I9" i="47"/>
  <c r="L7" i="47"/>
  <c r="K7" i="47"/>
  <c r="L17" i="46"/>
  <c r="K17" i="46"/>
  <c r="I17" i="46"/>
  <c r="H17" i="46"/>
  <c r="G17" i="46"/>
  <c r="F17" i="46"/>
  <c r="L16" i="46"/>
  <c r="K16" i="46"/>
  <c r="I16" i="46"/>
  <c r="H16" i="46"/>
  <c r="G16" i="46"/>
  <c r="F16" i="46"/>
  <c r="L13" i="46"/>
  <c r="K13" i="46"/>
  <c r="J13" i="46"/>
  <c r="H13" i="46"/>
  <c r="G13" i="46"/>
  <c r="F13" i="46"/>
  <c r="L11" i="46"/>
  <c r="K11" i="46"/>
  <c r="H11" i="46"/>
  <c r="G11" i="46"/>
  <c r="F11" i="46"/>
  <c r="L14" i="46"/>
  <c r="K14" i="46"/>
  <c r="J14" i="46"/>
  <c r="I14" i="46"/>
  <c r="H14" i="46"/>
  <c r="L10" i="46"/>
  <c r="K10" i="46"/>
  <c r="H10" i="46"/>
  <c r="G10" i="46"/>
  <c r="F10" i="46"/>
  <c r="L9" i="46"/>
  <c r="K9" i="46"/>
  <c r="H9" i="46"/>
  <c r="G9" i="46"/>
  <c r="F9" i="46"/>
  <c r="L12" i="46"/>
  <c r="K12" i="46"/>
  <c r="J12" i="46"/>
  <c r="I12" i="46"/>
  <c r="G12" i="46"/>
  <c r="L8" i="46"/>
  <c r="K8" i="46"/>
  <c r="L7" i="46"/>
  <c r="K7" i="46"/>
  <c r="L30" i="45"/>
  <c r="K30" i="45"/>
  <c r="I30" i="45"/>
  <c r="H30" i="45"/>
  <c r="G30" i="45"/>
  <c r="F30" i="45"/>
  <c r="L27" i="45"/>
  <c r="K27" i="45"/>
  <c r="I27" i="45"/>
  <c r="H27" i="45"/>
  <c r="G27" i="45"/>
  <c r="F27" i="45"/>
  <c r="L20" i="45"/>
  <c r="K20" i="45"/>
  <c r="I20" i="45"/>
  <c r="H20" i="45"/>
  <c r="G20" i="45"/>
  <c r="F20" i="45"/>
  <c r="L29" i="45"/>
  <c r="K29" i="45"/>
  <c r="J29" i="45"/>
  <c r="H29" i="45"/>
  <c r="G29" i="45"/>
  <c r="F29" i="45"/>
  <c r="L26" i="45"/>
  <c r="K26" i="45"/>
  <c r="H26" i="45"/>
  <c r="G26" i="45"/>
  <c r="F26" i="45"/>
  <c r="L28" i="45"/>
  <c r="K28" i="45"/>
  <c r="J28" i="45"/>
  <c r="H28" i="45"/>
  <c r="G28" i="45"/>
  <c r="F28" i="45"/>
  <c r="L12" i="45"/>
  <c r="K12" i="45"/>
  <c r="I12" i="45"/>
  <c r="H12" i="45"/>
  <c r="L25" i="45"/>
  <c r="K25" i="45"/>
  <c r="I25" i="45"/>
  <c r="H25" i="45"/>
  <c r="G25" i="45"/>
  <c r="F25" i="45"/>
  <c r="L18" i="45"/>
  <c r="K18" i="45"/>
  <c r="J18" i="45"/>
  <c r="G18" i="45"/>
  <c r="F18" i="45"/>
  <c r="L24" i="45"/>
  <c r="K24" i="45"/>
  <c r="J24" i="45"/>
  <c r="I24" i="45"/>
  <c r="G24" i="45"/>
  <c r="L23" i="45"/>
  <c r="K23" i="45"/>
  <c r="L21" i="45"/>
  <c r="K21" i="45"/>
  <c r="H21" i="45"/>
  <c r="L22" i="45"/>
  <c r="K22" i="45"/>
  <c r="J22" i="45"/>
  <c r="I22" i="45"/>
  <c r="H22" i="45"/>
  <c r="L13" i="45"/>
  <c r="K13" i="45"/>
  <c r="J13" i="45"/>
  <c r="I13" i="45"/>
  <c r="H13" i="45"/>
  <c r="G13" i="45"/>
  <c r="L9" i="45"/>
  <c r="K9" i="45"/>
  <c r="L17" i="45"/>
  <c r="K17" i="45"/>
  <c r="J17" i="45"/>
  <c r="I17" i="45"/>
  <c r="H17" i="45"/>
  <c r="L15" i="45"/>
  <c r="K15" i="45"/>
  <c r="H15" i="45"/>
  <c r="L8" i="45"/>
  <c r="K8" i="45"/>
  <c r="L16" i="45"/>
  <c r="K16" i="45"/>
  <c r="H16" i="45"/>
  <c r="L19" i="45"/>
  <c r="K19" i="45"/>
  <c r="J19" i="45"/>
  <c r="L10" i="45"/>
  <c r="K10" i="45"/>
  <c r="J10" i="45"/>
  <c r="I10" i="45"/>
  <c r="H10" i="45"/>
  <c r="L11" i="45"/>
  <c r="K11" i="45"/>
  <c r="L14" i="45"/>
  <c r="K14" i="45"/>
  <c r="J14" i="45"/>
  <c r="H14" i="45"/>
  <c r="L7" i="45"/>
  <c r="K7" i="45"/>
  <c r="L12" i="59"/>
  <c r="K12" i="59"/>
  <c r="I12" i="59"/>
  <c r="H12" i="59"/>
  <c r="L8" i="59"/>
  <c r="K8" i="59"/>
  <c r="I8" i="59"/>
  <c r="H8" i="59"/>
  <c r="L7" i="59"/>
  <c r="K7" i="59"/>
  <c r="I7" i="59"/>
  <c r="H7" i="59"/>
  <c r="L10" i="59"/>
  <c r="K10" i="59"/>
  <c r="J10" i="59"/>
  <c r="I10" i="59"/>
  <c r="H10" i="59"/>
  <c r="L9" i="59"/>
  <c r="K9" i="59"/>
  <c r="I9" i="59"/>
  <c r="H9" i="59"/>
  <c r="L13" i="59"/>
  <c r="K13" i="59"/>
  <c r="J13" i="59"/>
  <c r="I13" i="59"/>
  <c r="H13" i="59"/>
  <c r="F13" i="59"/>
  <c r="L11" i="59"/>
  <c r="K11" i="59"/>
  <c r="I11" i="59"/>
  <c r="H11" i="59"/>
  <c r="L13" i="44"/>
  <c r="K13" i="44"/>
  <c r="J13" i="44"/>
  <c r="H13" i="44"/>
  <c r="G13" i="44"/>
  <c r="F13" i="44"/>
  <c r="L12" i="44"/>
  <c r="K12" i="44"/>
  <c r="J12" i="44"/>
  <c r="I12" i="44"/>
  <c r="H12" i="44"/>
  <c r="G12" i="44"/>
  <c r="L11" i="44"/>
  <c r="K11" i="44"/>
  <c r="J11" i="44"/>
  <c r="I11" i="44"/>
  <c r="H11" i="44"/>
  <c r="G11" i="44"/>
  <c r="L10" i="44"/>
  <c r="K10" i="44"/>
  <c r="J10" i="44"/>
  <c r="H10" i="44"/>
  <c r="G10" i="44"/>
  <c r="L9" i="44"/>
  <c r="K9" i="44"/>
  <c r="J9" i="44"/>
  <c r="H9" i="44"/>
  <c r="G9" i="44"/>
  <c r="F9" i="44"/>
  <c r="L8" i="44"/>
  <c r="K8" i="44"/>
  <c r="J8" i="44"/>
  <c r="I8" i="44"/>
  <c r="H8" i="44"/>
  <c r="G8" i="44"/>
  <c r="L7" i="44"/>
  <c r="K7" i="44"/>
  <c r="J7" i="44"/>
  <c r="H7" i="44"/>
  <c r="G7" i="44"/>
  <c r="L11" i="58"/>
  <c r="K11" i="58"/>
  <c r="I11" i="58"/>
  <c r="H11" i="58"/>
  <c r="L14" i="58"/>
  <c r="K14" i="58"/>
  <c r="J14" i="58"/>
  <c r="I14" i="58"/>
  <c r="G14" i="58"/>
  <c r="F14" i="58"/>
  <c r="L13" i="58"/>
  <c r="K13" i="58"/>
  <c r="J13" i="58"/>
  <c r="I13" i="58"/>
  <c r="L8" i="58"/>
  <c r="K8" i="58"/>
  <c r="I8" i="58"/>
  <c r="H8" i="58"/>
  <c r="L10" i="58"/>
  <c r="K10" i="58"/>
  <c r="J10" i="58"/>
  <c r="I10" i="58"/>
  <c r="L9" i="58"/>
  <c r="K9" i="58"/>
  <c r="J9" i="58"/>
  <c r="I9" i="58"/>
  <c r="H9" i="58"/>
  <c r="L12" i="58"/>
  <c r="K12" i="58"/>
  <c r="I12" i="58"/>
  <c r="H12" i="58"/>
  <c r="L7" i="58"/>
  <c r="K7" i="58"/>
  <c r="I7" i="58"/>
  <c r="L12" i="69"/>
  <c r="K12" i="69"/>
  <c r="J12" i="69"/>
  <c r="I12" i="69"/>
  <c r="H12" i="69"/>
  <c r="G12" i="69"/>
  <c r="F12" i="69"/>
  <c r="L10" i="69"/>
  <c r="K10" i="69"/>
  <c r="J10" i="69"/>
  <c r="I10" i="69"/>
  <c r="H10" i="69"/>
  <c r="G10" i="69"/>
  <c r="F10" i="69"/>
  <c r="L11" i="69"/>
  <c r="K11" i="69"/>
  <c r="J11" i="69"/>
  <c r="I11" i="69"/>
  <c r="H11" i="69"/>
  <c r="G11" i="69"/>
  <c r="F11" i="69"/>
  <c r="L9" i="69"/>
  <c r="K9" i="69"/>
  <c r="I9" i="69"/>
  <c r="H9" i="69"/>
  <c r="G9" i="69"/>
  <c r="F9" i="69"/>
  <c r="L8" i="69"/>
  <c r="K8" i="69"/>
  <c r="I8" i="69"/>
  <c r="H8" i="69"/>
  <c r="G8" i="69"/>
  <c r="F8" i="69"/>
  <c r="L7" i="69"/>
  <c r="K7" i="69"/>
  <c r="I7" i="69"/>
  <c r="H7" i="69"/>
  <c r="G7" i="69"/>
  <c r="F7" i="69"/>
  <c r="L11" i="43"/>
  <c r="K11" i="43"/>
  <c r="J11" i="43"/>
  <c r="H11" i="43"/>
  <c r="G11" i="43"/>
  <c r="F11" i="43"/>
  <c r="L12" i="43"/>
  <c r="K12" i="43"/>
  <c r="J12" i="43"/>
  <c r="I12" i="43"/>
  <c r="H12" i="43"/>
  <c r="G12" i="43"/>
  <c r="L10" i="43"/>
  <c r="K10" i="43"/>
  <c r="J10" i="43"/>
  <c r="H10" i="43"/>
  <c r="F10" i="43"/>
  <c r="L9" i="43"/>
  <c r="K9" i="43"/>
  <c r="J9" i="43"/>
  <c r="L8" i="43"/>
  <c r="K8" i="43"/>
  <c r="J8" i="43"/>
  <c r="L7" i="43"/>
  <c r="K7" i="43"/>
  <c r="J7" i="43"/>
  <c r="L12" i="68"/>
  <c r="K12" i="68"/>
  <c r="I12" i="68"/>
  <c r="H12" i="68"/>
  <c r="G12" i="68"/>
  <c r="F12" i="68"/>
  <c r="L9" i="68"/>
  <c r="K9" i="68"/>
  <c r="I9" i="68"/>
  <c r="H9" i="68"/>
  <c r="G9" i="68"/>
  <c r="F9" i="68"/>
  <c r="L8" i="68"/>
  <c r="K8" i="68"/>
  <c r="J8" i="68"/>
  <c r="H8" i="68"/>
  <c r="G8" i="68"/>
  <c r="F8" i="68"/>
  <c r="L13" i="68"/>
  <c r="K13" i="68"/>
  <c r="I13" i="68"/>
  <c r="H13" i="68"/>
  <c r="G13" i="68"/>
  <c r="F13" i="68"/>
  <c r="L10" i="68"/>
  <c r="K10" i="68"/>
  <c r="J10" i="68"/>
  <c r="H10" i="68"/>
  <c r="G10" i="68"/>
  <c r="F10" i="68"/>
  <c r="L7" i="68"/>
  <c r="K7" i="68"/>
  <c r="H7" i="68"/>
  <c r="G7" i="68"/>
  <c r="F7" i="68"/>
  <c r="L12" i="42"/>
  <c r="K12" i="42"/>
  <c r="I12" i="42"/>
  <c r="H12" i="42"/>
  <c r="G12" i="42"/>
  <c r="F12" i="42"/>
  <c r="L11" i="42"/>
  <c r="K11" i="42"/>
  <c r="J11" i="42"/>
  <c r="I11" i="42"/>
  <c r="G11" i="42"/>
  <c r="F11" i="42"/>
  <c r="L10" i="42"/>
  <c r="K10" i="42"/>
  <c r="J10" i="42"/>
  <c r="I10" i="42"/>
  <c r="L9" i="42"/>
  <c r="K9" i="42"/>
  <c r="I9" i="42"/>
  <c r="H9" i="42"/>
  <c r="L8" i="42"/>
  <c r="K8" i="42"/>
  <c r="J8" i="42"/>
  <c r="I8" i="42"/>
  <c r="L7" i="42"/>
  <c r="K7" i="42"/>
  <c r="I7" i="42"/>
  <c r="L19" i="41"/>
  <c r="K19" i="41"/>
  <c r="I19" i="41"/>
  <c r="H19" i="41"/>
  <c r="G19" i="41"/>
  <c r="F19" i="41"/>
  <c r="L16" i="41"/>
  <c r="K16" i="41"/>
  <c r="I16" i="41"/>
  <c r="H16" i="41"/>
  <c r="G16" i="41"/>
  <c r="F16" i="41"/>
  <c r="L18" i="41"/>
  <c r="K18" i="41"/>
  <c r="J18" i="41"/>
  <c r="H18" i="41"/>
  <c r="G18" i="41"/>
  <c r="F18" i="41"/>
  <c r="L17" i="41"/>
  <c r="K17" i="41"/>
  <c r="J17" i="41"/>
  <c r="I17" i="41"/>
  <c r="H17" i="41"/>
  <c r="G17" i="41"/>
  <c r="L14" i="41"/>
  <c r="K14" i="41"/>
  <c r="J14" i="41"/>
  <c r="H14" i="41"/>
  <c r="G14" i="41"/>
  <c r="F14" i="41"/>
  <c r="L15" i="41"/>
  <c r="K15" i="41"/>
  <c r="H15" i="41"/>
  <c r="G15" i="41"/>
  <c r="F15" i="41"/>
  <c r="L12" i="41"/>
  <c r="K12" i="41"/>
  <c r="I12" i="41"/>
  <c r="H12" i="41"/>
  <c r="G12" i="41"/>
  <c r="F12" i="41"/>
  <c r="L13" i="41"/>
  <c r="K13" i="41"/>
  <c r="J13" i="41"/>
  <c r="H13" i="41"/>
  <c r="L11" i="41"/>
  <c r="K11" i="41"/>
  <c r="L10" i="41"/>
  <c r="K10" i="41"/>
  <c r="J10" i="41"/>
  <c r="L7" i="41"/>
  <c r="K7" i="41"/>
  <c r="I7" i="41"/>
  <c r="H7" i="41"/>
  <c r="L9" i="41"/>
  <c r="K9" i="41"/>
  <c r="L8" i="41"/>
  <c r="K8" i="41"/>
  <c r="I8" i="41"/>
  <c r="L12" i="57"/>
  <c r="K12" i="57"/>
  <c r="J12" i="57"/>
  <c r="I12" i="57"/>
  <c r="H12" i="57"/>
  <c r="G12" i="57"/>
  <c r="F12" i="57"/>
  <c r="L11" i="57"/>
  <c r="K11" i="57"/>
  <c r="J11" i="57"/>
  <c r="I11" i="57"/>
  <c r="H11" i="57"/>
  <c r="G11" i="57"/>
  <c r="F11" i="57"/>
  <c r="L10" i="57"/>
  <c r="K10" i="57"/>
  <c r="J10" i="57"/>
  <c r="I10" i="57"/>
  <c r="H10" i="57"/>
  <c r="F10" i="57"/>
  <c r="L9" i="57"/>
  <c r="K9" i="57"/>
  <c r="J9" i="57"/>
  <c r="I9" i="57"/>
  <c r="H9" i="57"/>
  <c r="F9" i="57"/>
  <c r="L8" i="57"/>
  <c r="K8" i="57"/>
  <c r="J8" i="57"/>
  <c r="I8" i="57"/>
  <c r="H8" i="57"/>
  <c r="F8" i="57"/>
  <c r="L7" i="57"/>
  <c r="K7" i="57"/>
  <c r="J7" i="57"/>
  <c r="I7" i="57"/>
  <c r="H7" i="57"/>
  <c r="F7" i="57"/>
  <c r="L12" i="67"/>
  <c r="K12" i="67"/>
  <c r="J12" i="67"/>
  <c r="H12" i="67"/>
  <c r="G12" i="67"/>
  <c r="F12" i="67"/>
  <c r="L11" i="67"/>
  <c r="K11" i="67"/>
  <c r="J11" i="67"/>
  <c r="I11" i="67"/>
  <c r="G11" i="67"/>
  <c r="F11" i="67"/>
  <c r="L10" i="67"/>
  <c r="K10" i="67"/>
  <c r="I10" i="67"/>
  <c r="H10" i="67"/>
  <c r="G10" i="67"/>
  <c r="F10" i="67"/>
  <c r="L8" i="67"/>
  <c r="K8" i="67"/>
  <c r="H8" i="67"/>
  <c r="G8" i="67"/>
  <c r="F8" i="67"/>
  <c r="L7" i="67"/>
  <c r="K7" i="67"/>
  <c r="I7" i="67"/>
  <c r="G7" i="67"/>
  <c r="F7" i="67"/>
  <c r="K8" i="40"/>
  <c r="L8" i="40"/>
  <c r="G10" i="40"/>
  <c r="K10" i="40"/>
  <c r="L10" i="40"/>
  <c r="F9" i="40"/>
  <c r="K9" i="40"/>
  <c r="L9" i="40"/>
  <c r="F14" i="40"/>
  <c r="G14" i="40"/>
  <c r="H14" i="40"/>
  <c r="K14" i="40"/>
  <c r="L14" i="40"/>
  <c r="F12" i="40"/>
  <c r="G12" i="40"/>
  <c r="H12" i="40"/>
  <c r="K12" i="40"/>
  <c r="L12" i="40"/>
  <c r="F15" i="40"/>
  <c r="H15" i="40"/>
  <c r="I15" i="40"/>
  <c r="J15" i="40"/>
  <c r="K15" i="40"/>
  <c r="L15" i="40"/>
  <c r="F13" i="40"/>
  <c r="I13" i="40"/>
  <c r="J13" i="40"/>
  <c r="K13" i="40"/>
  <c r="L13" i="40"/>
  <c r="F11" i="40"/>
  <c r="G11" i="40"/>
  <c r="H11" i="40"/>
  <c r="K11" i="40"/>
  <c r="L11" i="40"/>
  <c r="F16" i="40"/>
  <c r="G16" i="40"/>
  <c r="H16" i="40"/>
  <c r="I16" i="40"/>
  <c r="K16" i="40"/>
  <c r="L16" i="40"/>
  <c r="L7" i="40"/>
  <c r="K7" i="40"/>
  <c r="L16" i="37"/>
  <c r="K16" i="37"/>
  <c r="I16" i="37"/>
  <c r="H16" i="37"/>
  <c r="G16" i="37"/>
  <c r="F16" i="37"/>
  <c r="L14" i="37"/>
  <c r="K14" i="37"/>
  <c r="H14" i="37"/>
  <c r="G14" i="37"/>
  <c r="F14" i="37"/>
  <c r="L13" i="37"/>
  <c r="K13" i="37"/>
  <c r="J13" i="37"/>
  <c r="I13" i="37"/>
  <c r="H13" i="37"/>
  <c r="F13" i="37"/>
  <c r="L10" i="37"/>
  <c r="K10" i="37"/>
  <c r="H10" i="37"/>
  <c r="G10" i="37"/>
  <c r="L12" i="37"/>
  <c r="K12" i="37"/>
  <c r="F12" i="37"/>
  <c r="L9" i="37"/>
  <c r="K9" i="37"/>
  <c r="H9" i="37"/>
  <c r="G9" i="37"/>
  <c r="F9" i="37"/>
  <c r="L11" i="37"/>
  <c r="K11" i="37"/>
  <c r="J11" i="37"/>
  <c r="L8" i="37"/>
  <c r="K8" i="37"/>
  <c r="L7" i="37"/>
  <c r="K7" i="37"/>
  <c r="G7" i="37"/>
  <c r="K8" i="1"/>
  <c r="L8" i="1"/>
  <c r="F10" i="1"/>
  <c r="H10" i="1"/>
  <c r="I10" i="1"/>
  <c r="K10" i="1"/>
  <c r="L10" i="1"/>
  <c r="F9" i="1"/>
  <c r="G9" i="1"/>
  <c r="H9" i="1"/>
  <c r="K9" i="1"/>
  <c r="L9" i="1"/>
  <c r="F11" i="1"/>
  <c r="G11" i="1"/>
  <c r="I11" i="1"/>
  <c r="J11" i="1"/>
  <c r="K11" i="1"/>
  <c r="L11" i="1"/>
  <c r="G12" i="1"/>
  <c r="H12" i="1"/>
  <c r="I12" i="1"/>
  <c r="J12" i="1"/>
  <c r="K12" i="1"/>
  <c r="L12" i="1"/>
  <c r="F13" i="1"/>
  <c r="G13" i="1"/>
  <c r="H13" i="1"/>
  <c r="I13" i="1"/>
  <c r="K13" i="1"/>
  <c r="L13" i="1"/>
  <c r="L7" i="1"/>
  <c r="K7" i="1"/>
  <c r="G1551" i="36"/>
  <c r="J14" i="64" s="1"/>
  <c r="G1550" i="36"/>
  <c r="J10" i="64" s="1"/>
  <c r="G1549" i="36"/>
  <c r="J12" i="64" s="1"/>
  <c r="G1548" i="36"/>
  <c r="J9" i="64" s="1"/>
  <c r="G1547" i="36"/>
  <c r="J8" i="64" s="1"/>
  <c r="G1546" i="36"/>
  <c r="J7" i="64" s="1"/>
  <c r="G1545" i="36"/>
  <c r="G1544" i="36"/>
  <c r="J12" i="63" s="1"/>
  <c r="G1543" i="36"/>
  <c r="J11" i="63" s="1"/>
  <c r="G1542" i="36"/>
  <c r="J15" i="63" s="1"/>
  <c r="G1541" i="36"/>
  <c r="J22" i="63" s="1"/>
  <c r="G1540" i="36"/>
  <c r="J9" i="63" s="1"/>
  <c r="G1539" i="36"/>
  <c r="J20" i="63" s="1"/>
  <c r="G1538" i="36"/>
  <c r="J17" i="63" s="1"/>
  <c r="G1537" i="36"/>
  <c r="J14" i="63" s="1"/>
  <c r="G1536" i="36"/>
  <c r="J8" i="63" s="1"/>
  <c r="G1535" i="36"/>
  <c r="J7" i="63" s="1"/>
  <c r="G1534" i="36"/>
  <c r="G1533" i="36"/>
  <c r="J9" i="69" s="1"/>
  <c r="G1532" i="36"/>
  <c r="J8" i="69" s="1"/>
  <c r="G1531" i="36"/>
  <c r="J7" i="69" s="1"/>
  <c r="G1530" i="36"/>
  <c r="G1529" i="36"/>
  <c r="J12" i="62" s="1"/>
  <c r="G1528" i="36"/>
  <c r="J26" i="62" s="1"/>
  <c r="G1527" i="36"/>
  <c r="J20" i="62" s="1"/>
  <c r="G1526" i="36"/>
  <c r="J25" i="62" s="1"/>
  <c r="G1525" i="36"/>
  <c r="J23" i="62" s="1"/>
  <c r="G1524" i="36"/>
  <c r="J14" i="62" s="1"/>
  <c r="G1523" i="36"/>
  <c r="J10" i="62" s="1"/>
  <c r="G1522" i="36"/>
  <c r="J19" i="62" s="1"/>
  <c r="G1521" i="36"/>
  <c r="J15" i="62" s="1"/>
  <c r="G1520" i="36"/>
  <c r="J8" i="62" s="1"/>
  <c r="G1519" i="36"/>
  <c r="J11" i="62" s="1"/>
  <c r="G1518" i="36"/>
  <c r="J13" i="62" s="1"/>
  <c r="G1517" i="36"/>
  <c r="J7" i="62" s="1"/>
  <c r="G1516" i="36"/>
  <c r="G1515" i="36"/>
  <c r="J27" i="61" s="1"/>
  <c r="G1514" i="36"/>
  <c r="J28" i="61" s="1"/>
  <c r="G1513" i="36"/>
  <c r="J36" i="61" s="1"/>
  <c r="G1512" i="36"/>
  <c r="J35" i="61" s="1"/>
  <c r="G1511" i="36"/>
  <c r="J11" i="61" s="1"/>
  <c r="G1510" i="36"/>
  <c r="J13" i="61" s="1"/>
  <c r="G1509" i="36"/>
  <c r="J25" i="61" s="1"/>
  <c r="G1508" i="36"/>
  <c r="J9" i="61" s="1"/>
  <c r="G1507" i="36"/>
  <c r="J24" i="61" s="1"/>
  <c r="G1506" i="36"/>
  <c r="J17" i="61" s="1"/>
  <c r="G1505" i="36"/>
  <c r="J22" i="61" s="1"/>
  <c r="G1504" i="36"/>
  <c r="J8" i="61" s="1"/>
  <c r="G1503" i="36"/>
  <c r="J21" i="61" s="1"/>
  <c r="G1502" i="36"/>
  <c r="J12" i="61" s="1"/>
  <c r="G1501" i="36"/>
  <c r="J10" i="61" s="1"/>
  <c r="G1500" i="36"/>
  <c r="J7" i="61" s="1"/>
  <c r="G1499" i="36"/>
  <c r="G1498" i="36"/>
  <c r="J12" i="68" s="1"/>
  <c r="G1497" i="36"/>
  <c r="J9" i="68" s="1"/>
  <c r="G1496" i="36"/>
  <c r="J13" i="68" s="1"/>
  <c r="G1495" i="36"/>
  <c r="J7" i="68" s="1"/>
  <c r="G1494" i="36"/>
  <c r="G1493" i="36"/>
  <c r="J25" i="51" s="1"/>
  <c r="G1492" i="36"/>
  <c r="J37" i="51" s="1"/>
  <c r="G1491" i="36"/>
  <c r="J40" i="51" s="1"/>
  <c r="G1490" i="36"/>
  <c r="J29" i="51" s="1"/>
  <c r="G1489" i="36"/>
  <c r="J35" i="51" s="1"/>
  <c r="G1488" i="36"/>
  <c r="J10" i="51" s="1"/>
  <c r="G1487" i="36"/>
  <c r="J39" i="51" s="1"/>
  <c r="G1486" i="36"/>
  <c r="J19" i="51" s="1"/>
  <c r="G1485" i="36"/>
  <c r="J22" i="51" s="1"/>
  <c r="G1484" i="36"/>
  <c r="J26" i="51" s="1"/>
  <c r="G1483" i="36"/>
  <c r="J33" i="51" s="1"/>
  <c r="G1482" i="36"/>
  <c r="J23" i="51" s="1"/>
  <c r="G1481" i="36"/>
  <c r="J14" i="51" s="1"/>
  <c r="G1480" i="36"/>
  <c r="J21" i="51" s="1"/>
  <c r="G1479" i="36"/>
  <c r="J20" i="51" s="1"/>
  <c r="G1478" i="36"/>
  <c r="J15" i="51" s="1"/>
  <c r="G1477" i="36"/>
  <c r="J17" i="51" s="1"/>
  <c r="G1476" i="36"/>
  <c r="J16" i="51" s="1"/>
  <c r="G1475" i="36"/>
  <c r="J7" i="51" s="1"/>
  <c r="G1474" i="36"/>
  <c r="J8" i="51" s="1"/>
  <c r="G1473" i="36"/>
  <c r="G1472" i="36"/>
  <c r="J11" i="50" s="1"/>
  <c r="G1471" i="36"/>
  <c r="J15" i="50" s="1"/>
  <c r="G1470" i="36"/>
  <c r="J9" i="50" s="1"/>
  <c r="G1469" i="36"/>
  <c r="J8" i="50" s="1"/>
  <c r="G1468" i="36"/>
  <c r="J7" i="50" s="1"/>
  <c r="G1467" i="36"/>
  <c r="G1466" i="36"/>
  <c r="J8" i="67" s="1"/>
  <c r="G1465" i="36"/>
  <c r="J10" i="67" s="1"/>
  <c r="G1464" i="36"/>
  <c r="J7" i="67" s="1"/>
  <c r="G1463" i="36"/>
  <c r="G1462" i="36"/>
  <c r="J34" i="49" s="1"/>
  <c r="G1461" i="36"/>
  <c r="J40" i="49" s="1"/>
  <c r="G1460" i="36"/>
  <c r="J33" i="49" s="1"/>
  <c r="G1459" i="36"/>
  <c r="J16" i="49" s="1"/>
  <c r="G1458" i="36"/>
  <c r="J38" i="49" s="1"/>
  <c r="G1457" i="36"/>
  <c r="J22" i="49" s="1"/>
  <c r="G1456" i="36"/>
  <c r="J26" i="49" s="1"/>
  <c r="G1455" i="36"/>
  <c r="J12" i="49" s="1"/>
  <c r="G1454" i="36"/>
  <c r="J8" i="49" s="1"/>
  <c r="G1453" i="36"/>
  <c r="J32" i="49" s="1"/>
  <c r="G1452" i="36"/>
  <c r="J20" i="49" s="1"/>
  <c r="G1451" i="36"/>
  <c r="J25" i="49" s="1"/>
  <c r="G1450" i="36"/>
  <c r="J19" i="49" s="1"/>
  <c r="G1449" i="36"/>
  <c r="J39" i="49" s="1"/>
  <c r="G1448" i="36"/>
  <c r="J14" i="49" s="1"/>
  <c r="G1447" i="36"/>
  <c r="J18" i="49" s="1"/>
  <c r="G1446" i="36"/>
  <c r="J17" i="49" s="1"/>
  <c r="G1445" i="36"/>
  <c r="J10" i="49" s="1"/>
  <c r="G1444" i="36"/>
  <c r="J13" i="49" s="1"/>
  <c r="G1443" i="36"/>
  <c r="J15" i="49" s="1"/>
  <c r="G1442" i="36"/>
  <c r="J11" i="49" s="1"/>
  <c r="G1441" i="36"/>
  <c r="J7" i="49" s="1"/>
  <c r="G1440" i="36"/>
  <c r="J9" i="49" s="1"/>
  <c r="G1439" i="36"/>
  <c r="G1438" i="36"/>
  <c r="J11" i="40" s="1"/>
  <c r="G1437" i="36"/>
  <c r="J16" i="40" s="1"/>
  <c r="G1436" i="36"/>
  <c r="J14" i="40" s="1"/>
  <c r="G1435" i="36"/>
  <c r="J12" i="40" s="1"/>
  <c r="G1434" i="36"/>
  <c r="J10" i="40" s="1"/>
  <c r="G1433" i="36"/>
  <c r="J9" i="40" s="1"/>
  <c r="G1432" i="36"/>
  <c r="J7" i="40" s="1"/>
  <c r="G1431" i="36"/>
  <c r="J8" i="40" s="1"/>
  <c r="G1430" i="36"/>
  <c r="G1429" i="36"/>
  <c r="J25" i="48" s="1"/>
  <c r="G1428" i="36"/>
  <c r="J32" i="48" s="1"/>
  <c r="G1427" i="36"/>
  <c r="J43" i="48" s="1"/>
  <c r="G1426" i="36"/>
  <c r="J42" i="48" s="1"/>
  <c r="G1425" i="36"/>
  <c r="J41" i="48" s="1"/>
  <c r="G1424" i="36"/>
  <c r="J37" i="48" s="1"/>
  <c r="G1423" i="36"/>
  <c r="J34" i="48" s="1"/>
  <c r="G1422" i="36"/>
  <c r="J26" i="48" s="1"/>
  <c r="G1421" i="36"/>
  <c r="J13" i="48" s="1"/>
  <c r="G1420" i="36"/>
  <c r="J40" i="48" s="1"/>
  <c r="G1419" i="36"/>
  <c r="J23" i="48" s="1"/>
  <c r="G1418" i="36"/>
  <c r="J16" i="48" s="1"/>
  <c r="G1417" i="36"/>
  <c r="J12" i="48" s="1"/>
  <c r="G1416" i="36"/>
  <c r="J22" i="48" s="1"/>
  <c r="G1415" i="36"/>
  <c r="J14" i="48" s="1"/>
  <c r="G1414" i="36"/>
  <c r="J18" i="48" s="1"/>
  <c r="G1413" i="36"/>
  <c r="J11" i="48" s="1"/>
  <c r="G1412" i="36"/>
  <c r="J24" i="48" s="1"/>
  <c r="G1411" i="36"/>
  <c r="J9" i="48" s="1"/>
  <c r="G1410" i="36"/>
  <c r="J7" i="48" s="1"/>
  <c r="G1409" i="36"/>
  <c r="J8" i="48" s="1"/>
  <c r="G1408" i="36"/>
  <c r="J10" i="48" s="1"/>
  <c r="G1407" i="36"/>
  <c r="G1406" i="36"/>
  <c r="J10" i="37" s="1"/>
  <c r="G1405" i="36"/>
  <c r="J14" i="37" s="1"/>
  <c r="G1404" i="36"/>
  <c r="J12" i="37" s="1"/>
  <c r="G1403" i="36"/>
  <c r="J16" i="37" s="1"/>
  <c r="G1402" i="36"/>
  <c r="J8" i="37" s="1"/>
  <c r="G1401" i="36"/>
  <c r="J7" i="37" s="1"/>
  <c r="G1400" i="36"/>
  <c r="J9" i="37" s="1"/>
  <c r="G1399" i="36"/>
  <c r="G1398" i="36"/>
  <c r="J18" i="47" s="1"/>
  <c r="G1397" i="36"/>
  <c r="J16" i="47" s="1"/>
  <c r="G1396" i="36"/>
  <c r="J21" i="47" s="1"/>
  <c r="G1395" i="36"/>
  <c r="J27" i="47" s="1"/>
  <c r="G1394" i="36"/>
  <c r="J30" i="47" s="1"/>
  <c r="G1393" i="36"/>
  <c r="J29" i="47" s="1"/>
  <c r="G1392" i="36"/>
  <c r="J28" i="47" s="1"/>
  <c r="G1391" i="36"/>
  <c r="J20" i="47" s="1"/>
  <c r="G1390" i="36"/>
  <c r="J10" i="47" s="1"/>
  <c r="G1389" i="36"/>
  <c r="J8" i="47" s="1"/>
  <c r="G1388" i="36"/>
  <c r="J14" i="47" s="1"/>
  <c r="G1387" i="36"/>
  <c r="J12" i="47" s="1"/>
  <c r="G1386" i="36"/>
  <c r="J11" i="47" s="1"/>
  <c r="G1385" i="36"/>
  <c r="J13" i="47" s="1"/>
  <c r="G1384" i="36"/>
  <c r="J15" i="47" s="1"/>
  <c r="G1383" i="36"/>
  <c r="J7" i="47" s="1"/>
  <c r="G1382" i="36"/>
  <c r="J9" i="47" s="1"/>
  <c r="G1381" i="36"/>
  <c r="G1380" i="36"/>
  <c r="J13" i="1" s="1"/>
  <c r="G1379" i="36"/>
  <c r="J7" i="1" s="1"/>
  <c r="G1378" i="36"/>
  <c r="J8" i="1" s="1"/>
  <c r="G1377" i="36"/>
  <c r="J9" i="1" s="1"/>
  <c r="G1376" i="36"/>
  <c r="J10" i="1" s="1"/>
  <c r="G1375" i="36"/>
  <c r="G1374" i="36"/>
  <c r="J17" i="46" s="1"/>
  <c r="G1373" i="36"/>
  <c r="J8" i="46" s="1"/>
  <c r="G1372" i="36"/>
  <c r="J16" i="46" s="1"/>
  <c r="G1371" i="36"/>
  <c r="J11" i="46" s="1"/>
  <c r="G1370" i="36"/>
  <c r="J9" i="46" s="1"/>
  <c r="G1369" i="36"/>
  <c r="J10" i="46" s="1"/>
  <c r="G1368" i="36"/>
  <c r="J7" i="46" s="1"/>
  <c r="G1367" i="36"/>
  <c r="G1366" i="36"/>
  <c r="J29" i="60" s="1"/>
  <c r="G1365" i="36"/>
  <c r="J24" i="60" s="1"/>
  <c r="G1364" i="36"/>
  <c r="J23" i="60" s="1"/>
  <c r="G1363" i="36"/>
  <c r="J18" i="60" s="1"/>
  <c r="G1362" i="36"/>
  <c r="J21" i="60" s="1"/>
  <c r="G1361" i="36"/>
  <c r="J15" i="60" s="1"/>
  <c r="G1360" i="36"/>
  <c r="J14" i="60" s="1"/>
  <c r="G1359" i="36"/>
  <c r="J17" i="60" s="1"/>
  <c r="G1358" i="36"/>
  <c r="J8" i="60" s="1"/>
  <c r="G1357" i="36"/>
  <c r="J7" i="60" s="1"/>
  <c r="G1356" i="36"/>
  <c r="G1355" i="36"/>
  <c r="J12" i="42" s="1"/>
  <c r="G1354" i="36"/>
  <c r="J9" i="42" s="1"/>
  <c r="G1353" i="36"/>
  <c r="J7" i="42" s="1"/>
  <c r="G1352" i="36"/>
  <c r="G1351" i="36"/>
  <c r="J33" i="52" s="1"/>
  <c r="G1350" i="36"/>
  <c r="J21" i="52" s="1"/>
  <c r="G1349" i="36"/>
  <c r="J30" i="52" s="1"/>
  <c r="G1348" i="36"/>
  <c r="J32" i="52" s="1"/>
  <c r="G1347" i="36"/>
  <c r="J31" i="52" s="1"/>
  <c r="G1346" i="36"/>
  <c r="J29" i="52" s="1"/>
  <c r="G1345" i="36"/>
  <c r="J19" i="52" s="1"/>
  <c r="G1344" i="36"/>
  <c r="J14" i="52" s="1"/>
  <c r="G1343" i="36"/>
  <c r="J18" i="52" s="1"/>
  <c r="G1342" i="36"/>
  <c r="J16" i="52" s="1"/>
  <c r="G1341" i="36"/>
  <c r="J23" i="52" s="1"/>
  <c r="G1340" i="36"/>
  <c r="J15" i="52" s="1"/>
  <c r="G1339" i="36"/>
  <c r="J13" i="52" s="1"/>
  <c r="G1338" i="36"/>
  <c r="J8" i="52" s="1"/>
  <c r="G1337" i="36"/>
  <c r="J12" i="52" s="1"/>
  <c r="G1336" i="36"/>
  <c r="J9" i="52" s="1"/>
  <c r="G1335" i="36"/>
  <c r="J7" i="52" s="1"/>
  <c r="G1334" i="36"/>
  <c r="G1333" i="36"/>
  <c r="J19" i="41" s="1"/>
  <c r="G1332" i="36"/>
  <c r="J16" i="41" s="1"/>
  <c r="G1331" i="36"/>
  <c r="J15" i="41" s="1"/>
  <c r="G1330" i="36"/>
  <c r="J11" i="41" s="1"/>
  <c r="G1329" i="36"/>
  <c r="J8" i="41" s="1"/>
  <c r="G1328" i="36"/>
  <c r="J9" i="41" s="1"/>
  <c r="G1327" i="36"/>
  <c r="J7" i="41" s="1"/>
  <c r="G1326" i="36"/>
  <c r="J12" i="41" s="1"/>
  <c r="G1325" i="36"/>
  <c r="G1324" i="36"/>
  <c r="J123" i="56" s="1"/>
  <c r="G1323" i="36"/>
  <c r="J89" i="56" s="1"/>
  <c r="G1322" i="36"/>
  <c r="J109" i="56" s="1"/>
  <c r="G1321" i="36"/>
  <c r="J87" i="56" s="1"/>
  <c r="G1320" i="36"/>
  <c r="J122" i="56" s="1"/>
  <c r="G1319" i="36"/>
  <c r="J107" i="56" s="1"/>
  <c r="G1318" i="36"/>
  <c r="J121" i="56" s="1"/>
  <c r="G1317" i="36"/>
  <c r="J120" i="56" s="1"/>
  <c r="G1316" i="36"/>
  <c r="J119" i="56" s="1"/>
  <c r="G1315" i="36"/>
  <c r="J82" i="56" s="1"/>
  <c r="G1314" i="36"/>
  <c r="J77" i="56" s="1"/>
  <c r="G1313" i="36"/>
  <c r="J70" i="56" s="1"/>
  <c r="G1312" i="36"/>
  <c r="J84" i="56" s="1"/>
  <c r="G1311" i="36"/>
  <c r="J90" i="56" s="1"/>
  <c r="G1310" i="36"/>
  <c r="J101" i="56" s="1"/>
  <c r="G1309" i="36"/>
  <c r="J67" i="56" s="1"/>
  <c r="G1308" i="36"/>
  <c r="J118" i="56" s="1"/>
  <c r="G1307" i="36"/>
  <c r="J104" i="56" s="1"/>
  <c r="G1306" i="36"/>
  <c r="J117" i="56" s="1"/>
  <c r="G1305" i="36"/>
  <c r="J116" i="56" s="1"/>
  <c r="G1304" i="36"/>
  <c r="J88" i="56" s="1"/>
  <c r="G1303" i="36"/>
  <c r="J52" i="56" s="1"/>
  <c r="G1302" i="36"/>
  <c r="J74" i="56" s="1"/>
  <c r="G1301" i="36"/>
  <c r="J54" i="56" s="1"/>
  <c r="G1300" i="36"/>
  <c r="J112" i="56" s="1"/>
  <c r="G1299" i="36"/>
  <c r="J113" i="56" s="1"/>
  <c r="G1298" i="36"/>
  <c r="J21" i="56" s="1"/>
  <c r="G1297" i="36"/>
  <c r="J65" i="56" s="1"/>
  <c r="G1296" i="36"/>
  <c r="J105" i="56" s="1"/>
  <c r="G1295" i="36"/>
  <c r="J93" i="56" s="1"/>
  <c r="G1294" i="36"/>
  <c r="J115" i="56" s="1"/>
  <c r="G1293" i="36"/>
  <c r="J63" i="56" s="1"/>
  <c r="G1292" i="36"/>
  <c r="J80" i="56" s="1"/>
  <c r="G1291" i="36"/>
  <c r="J30" i="56" s="1"/>
  <c r="G1290" i="36"/>
  <c r="J102" i="56" s="1"/>
  <c r="G1289" i="36"/>
  <c r="J71" i="56" s="1"/>
  <c r="G1288" i="36"/>
  <c r="J25" i="56" s="1"/>
  <c r="G1287" i="36"/>
  <c r="J46" i="56" s="1"/>
  <c r="G1286" i="36"/>
  <c r="J97" i="56" s="1"/>
  <c r="G1285" i="36"/>
  <c r="J15" i="56" s="1"/>
  <c r="G1284" i="36"/>
  <c r="J106" i="56" s="1"/>
  <c r="G1283" i="36"/>
  <c r="J114" i="56" s="1"/>
  <c r="G1282" i="36"/>
  <c r="J57" i="56" s="1"/>
  <c r="G1281" i="36"/>
  <c r="J17" i="56" s="1"/>
  <c r="G1280" i="36"/>
  <c r="J53" i="56" s="1"/>
  <c r="G1279" i="36"/>
  <c r="J44" i="56" s="1"/>
  <c r="G1278" i="36"/>
  <c r="J43" i="56" s="1"/>
  <c r="G1277" i="36"/>
  <c r="J45" i="56" s="1"/>
  <c r="G1276" i="36"/>
  <c r="J42" i="56" s="1"/>
  <c r="G1275" i="36"/>
  <c r="J24" i="56" s="1"/>
  <c r="G1274" i="36"/>
  <c r="J36" i="56" s="1"/>
  <c r="G1273" i="36"/>
  <c r="J29" i="56" s="1"/>
  <c r="G1272" i="36"/>
  <c r="J13" i="56" s="1"/>
  <c r="G1271" i="36"/>
  <c r="G1270" i="36"/>
  <c r="J54" i="55" s="1"/>
  <c r="G1269" i="36"/>
  <c r="J53" i="55" s="1"/>
  <c r="G1268" i="36"/>
  <c r="J33" i="55" s="1"/>
  <c r="G1267" i="36"/>
  <c r="J51" i="55" s="1"/>
  <c r="G1266" i="36"/>
  <c r="J49" i="55" s="1"/>
  <c r="G1265" i="36"/>
  <c r="J41" i="55" s="1"/>
  <c r="G1264" i="36"/>
  <c r="J21" i="55" s="1"/>
  <c r="G1263" i="36"/>
  <c r="J48" i="55" s="1"/>
  <c r="G1262" i="36"/>
  <c r="J52" i="55" s="1"/>
  <c r="G1261" i="36"/>
  <c r="J43" i="55" s="1"/>
  <c r="G1260" i="36"/>
  <c r="J28" i="55" s="1"/>
  <c r="G1259" i="36"/>
  <c r="J25" i="55" s="1"/>
  <c r="G1258" i="36"/>
  <c r="J47" i="55" s="1"/>
  <c r="G1257" i="36"/>
  <c r="J19" i="55" s="1"/>
  <c r="G1256" i="36"/>
  <c r="J10" i="55" s="1"/>
  <c r="G1255" i="36"/>
  <c r="J32" i="55" s="1"/>
  <c r="G1254" i="36"/>
  <c r="J36" i="55" s="1"/>
  <c r="G1253" i="36"/>
  <c r="J35" i="55" s="1"/>
  <c r="G1252" i="36"/>
  <c r="J18" i="55" s="1"/>
  <c r="G1251" i="36"/>
  <c r="J30" i="55" s="1"/>
  <c r="G1250" i="36"/>
  <c r="J29" i="55" s="1"/>
  <c r="G1249" i="36"/>
  <c r="J20" i="55" s="1"/>
  <c r="G1248" i="36"/>
  <c r="J14" i="55" s="1"/>
  <c r="G1247" i="36"/>
  <c r="J9" i="55" s="1"/>
  <c r="G1246" i="36"/>
  <c r="G1245" i="36"/>
  <c r="J8" i="54" s="1"/>
  <c r="G1244" i="36"/>
  <c r="J28" i="54" s="1"/>
  <c r="G1243" i="36"/>
  <c r="J31" i="54" s="1"/>
  <c r="G1242" i="36"/>
  <c r="J19" i="54" s="1"/>
  <c r="G1241" i="36"/>
  <c r="J20" i="54" s="1"/>
  <c r="G1240" i="36"/>
  <c r="J23" i="54" s="1"/>
  <c r="G1239" i="36"/>
  <c r="J30" i="54" s="1"/>
  <c r="G1238" i="36"/>
  <c r="J27" i="54" s="1"/>
  <c r="G1237" i="36"/>
  <c r="J15" i="54" s="1"/>
  <c r="G1236" i="36"/>
  <c r="J21" i="54" s="1"/>
  <c r="G1235" i="36"/>
  <c r="J9" i="54" s="1"/>
  <c r="G1234" i="36"/>
  <c r="J11" i="54" s="1"/>
  <c r="G1233" i="36"/>
  <c r="J7" i="54" s="1"/>
  <c r="G1232" i="36"/>
  <c r="J12" i="54" s="1"/>
  <c r="G1231" i="36"/>
  <c r="J18" i="54" s="1"/>
  <c r="G1230" i="36"/>
  <c r="G1229" i="36"/>
  <c r="J26" i="45" s="1"/>
  <c r="G1228" i="36"/>
  <c r="J30" i="45" s="1"/>
  <c r="G1227" i="36"/>
  <c r="J21" i="45" s="1"/>
  <c r="G1226" i="36"/>
  <c r="J27" i="45" s="1"/>
  <c r="G1225" i="36"/>
  <c r="J23" i="45" s="1"/>
  <c r="G1224" i="36"/>
  <c r="J20" i="45" s="1"/>
  <c r="G1223" i="36"/>
  <c r="J11" i="45" s="1"/>
  <c r="G1222" i="36"/>
  <c r="J12" i="45" s="1"/>
  <c r="G1221" i="36"/>
  <c r="J8" i="45" s="1"/>
  <c r="G1220" i="36"/>
  <c r="J25" i="45" s="1"/>
  <c r="G1219" i="36"/>
  <c r="J15" i="45" s="1"/>
  <c r="G1218" i="36"/>
  <c r="J9" i="45" s="1"/>
  <c r="G1217" i="36"/>
  <c r="J16" i="45" s="1"/>
  <c r="G1216" i="36"/>
  <c r="J7" i="45" s="1"/>
  <c r="G1215" i="36"/>
  <c r="G1214" i="36"/>
  <c r="J16" i="65" s="1"/>
  <c r="G1213" i="36"/>
  <c r="J17" i="65" s="1"/>
  <c r="G1212" i="36"/>
  <c r="J13" i="65" s="1"/>
  <c r="G1211" i="36"/>
  <c r="J22" i="65" s="1"/>
  <c r="G1210" i="36"/>
  <c r="J21" i="65" s="1"/>
  <c r="G1209" i="36"/>
  <c r="J20" i="65" s="1"/>
  <c r="G1208" i="36"/>
  <c r="J19" i="65" s="1"/>
  <c r="G1207" i="36"/>
  <c r="J8" i="65" s="1"/>
  <c r="G1206" i="36"/>
  <c r="J9" i="65" s="1"/>
  <c r="G1205" i="36"/>
  <c r="J18" i="65" s="1"/>
  <c r="G1204" i="36"/>
  <c r="J10" i="65" s="1"/>
  <c r="G1203" i="36"/>
  <c r="J11" i="65" s="1"/>
  <c r="G1202" i="36"/>
  <c r="J7" i="65" s="1"/>
  <c r="G1201" i="36"/>
  <c r="J12" i="65" s="1"/>
  <c r="G1200" i="36"/>
  <c r="G1199" i="36"/>
  <c r="J12" i="59" s="1"/>
  <c r="G1198" i="36"/>
  <c r="J11" i="59" s="1"/>
  <c r="G1197" i="36"/>
  <c r="J8" i="59" s="1"/>
  <c r="G1196" i="36"/>
  <c r="J7" i="59" s="1"/>
  <c r="G1195" i="36"/>
  <c r="J9" i="59" s="1"/>
  <c r="G1194" i="36"/>
  <c r="G1193" i="36"/>
  <c r="J11" i="58" s="1"/>
  <c r="G1192" i="36"/>
  <c r="J12" i="58" s="1"/>
  <c r="G1191" i="36"/>
  <c r="J8" i="58" s="1"/>
  <c r="G1190" i="36"/>
  <c r="J7" i="58" s="1"/>
  <c r="G871" i="36"/>
  <c r="G872" i="36"/>
  <c r="I7" i="53" s="1"/>
  <c r="G873" i="36"/>
  <c r="I10" i="53" s="1"/>
  <c r="G874" i="36"/>
  <c r="I8" i="53" s="1"/>
  <c r="G875" i="36"/>
  <c r="I14" i="53" s="1"/>
  <c r="G876" i="36"/>
  <c r="I18" i="53" s="1"/>
  <c r="G877" i="36"/>
  <c r="I19" i="53" s="1"/>
  <c r="G878" i="36"/>
  <c r="I12" i="53" s="1"/>
  <c r="G879" i="36"/>
  <c r="I21" i="53" s="1"/>
  <c r="G880" i="36"/>
  <c r="I15" i="53" s="1"/>
  <c r="G881" i="36"/>
  <c r="I11" i="53" s="1"/>
  <c r="G882" i="36"/>
  <c r="G883" i="36"/>
  <c r="I14" i="45" s="1"/>
  <c r="G884" i="36"/>
  <c r="I16" i="45" s="1"/>
  <c r="G885" i="36"/>
  <c r="I15" i="45" s="1"/>
  <c r="G886" i="36"/>
  <c r="I7" i="45" s="1"/>
  <c r="G887" i="36"/>
  <c r="I21" i="45" s="1"/>
  <c r="G888" i="36"/>
  <c r="I19" i="45" s="1"/>
  <c r="G889" i="36"/>
  <c r="I8" i="45" s="1"/>
  <c r="G890" i="36"/>
  <c r="I11" i="45" s="1"/>
  <c r="G891" i="36"/>
  <c r="I9" i="45" s="1"/>
  <c r="G892" i="36"/>
  <c r="I18" i="45" s="1"/>
  <c r="G893" i="36"/>
  <c r="I28" i="45" s="1"/>
  <c r="G894" i="36"/>
  <c r="I26" i="45" s="1"/>
  <c r="G895" i="36"/>
  <c r="I23" i="45" s="1"/>
  <c r="G896" i="36"/>
  <c r="I29" i="45" s="1"/>
  <c r="G897" i="36"/>
  <c r="G898" i="36"/>
  <c r="I13" i="54" s="1"/>
  <c r="G899" i="36"/>
  <c r="I12" i="54" s="1"/>
  <c r="G900" i="36"/>
  <c r="I7" i="54" s="1"/>
  <c r="G901" i="36"/>
  <c r="I9" i="54" s="1"/>
  <c r="G902" i="36"/>
  <c r="I20" i="54" s="1"/>
  <c r="G903" i="36"/>
  <c r="I19" i="54" s="1"/>
  <c r="G904" i="36"/>
  <c r="I8" i="54" s="1"/>
  <c r="G905" i="36"/>
  <c r="I26" i="54" s="1"/>
  <c r="G906" i="36"/>
  <c r="I10" i="54" s="1"/>
  <c r="G907" i="36"/>
  <c r="I11" i="54" s="1"/>
  <c r="G908" i="36"/>
  <c r="I34" i="54" s="1"/>
  <c r="G909" i="36"/>
  <c r="I25" i="54" s="1"/>
  <c r="G910" i="36"/>
  <c r="I33" i="54" s="1"/>
  <c r="G911" i="36"/>
  <c r="I27" i="54" s="1"/>
  <c r="G912" i="36"/>
  <c r="I18" i="54" s="1"/>
  <c r="G913" i="36"/>
  <c r="I14" i="54" s="1"/>
  <c r="G914" i="36"/>
  <c r="G915" i="36"/>
  <c r="I23" i="55" s="1"/>
  <c r="G916" i="36"/>
  <c r="I27" i="55" s="1"/>
  <c r="G917" i="36"/>
  <c r="I10" i="55" s="1"/>
  <c r="G918" i="36"/>
  <c r="I24" i="55" s="1"/>
  <c r="G919" i="36"/>
  <c r="I7" i="55" s="1"/>
  <c r="G920" i="36"/>
  <c r="I34" i="55" s="1"/>
  <c r="G921" i="36"/>
  <c r="I33" i="55" s="1"/>
  <c r="G922" i="36"/>
  <c r="I9" i="55" s="1"/>
  <c r="G923" i="36"/>
  <c r="I48" i="55" s="1"/>
  <c r="G924" i="36"/>
  <c r="I25" i="55" s="1"/>
  <c r="G925" i="36"/>
  <c r="I19" i="55" s="1"/>
  <c r="G926" i="36"/>
  <c r="I21" i="55" s="1"/>
  <c r="G927" i="36"/>
  <c r="I41" i="55" s="1"/>
  <c r="G928" i="36"/>
  <c r="I14" i="55" s="1"/>
  <c r="G929" i="36"/>
  <c r="I43" i="55" s="1"/>
  <c r="G930" i="36"/>
  <c r="I49" i="55" s="1"/>
  <c r="G931" i="36"/>
  <c r="I50" i="55" s="1"/>
  <c r="G932" i="36"/>
  <c r="I40" i="55" s="1"/>
  <c r="G933" i="36"/>
  <c r="I30" i="55" s="1"/>
  <c r="G934" i="36"/>
  <c r="I51" i="55" s="1"/>
  <c r="G935" i="36"/>
  <c r="G936" i="36"/>
  <c r="I27" i="56" s="1"/>
  <c r="G937" i="36"/>
  <c r="I8" i="56" s="1"/>
  <c r="G938" i="36"/>
  <c r="I34" i="56" s="1"/>
  <c r="G939" i="36"/>
  <c r="I35" i="56" s="1"/>
  <c r="G940" i="36"/>
  <c r="I10" i="56" s="1"/>
  <c r="G941" i="36"/>
  <c r="I41" i="56" s="1"/>
  <c r="G942" i="36"/>
  <c r="I9" i="56" s="1"/>
  <c r="G943" i="36"/>
  <c r="I40" i="56" s="1"/>
  <c r="G944" i="36"/>
  <c r="I48" i="56" s="1"/>
  <c r="G945" i="36"/>
  <c r="I100" i="56" s="1"/>
  <c r="G946" i="36"/>
  <c r="I57" i="56" s="1"/>
  <c r="G947" i="36"/>
  <c r="I101" i="56" s="1"/>
  <c r="G948" i="36"/>
  <c r="I80" i="56" s="1"/>
  <c r="G949" i="36"/>
  <c r="I44" i="56" s="1"/>
  <c r="G950" i="36"/>
  <c r="I102" i="56" s="1"/>
  <c r="G951" i="36"/>
  <c r="I25" i="56" s="1"/>
  <c r="G952" i="36"/>
  <c r="I103" i="56" s="1"/>
  <c r="G953" i="36"/>
  <c r="I36" i="56" s="1"/>
  <c r="G954" i="36"/>
  <c r="I21" i="56" s="1"/>
  <c r="G955" i="36"/>
  <c r="I14" i="56" s="1"/>
  <c r="G956" i="36"/>
  <c r="I42" i="56" s="1"/>
  <c r="G957" i="36"/>
  <c r="I97" i="56" s="1"/>
  <c r="G958" i="36"/>
  <c r="I65" i="56" s="1"/>
  <c r="G959" i="36"/>
  <c r="I66" i="56" s="1"/>
  <c r="G960" i="36"/>
  <c r="I15" i="56" s="1"/>
  <c r="G961" i="36"/>
  <c r="I104" i="56" s="1"/>
  <c r="G962" i="36"/>
  <c r="I105" i="56" s="1"/>
  <c r="G963" i="36"/>
  <c r="I93" i="56" s="1"/>
  <c r="G964" i="36"/>
  <c r="I106" i="56" s="1"/>
  <c r="G965" i="36"/>
  <c r="I107" i="56" s="1"/>
  <c r="G966" i="36"/>
  <c r="I43" i="56" s="1"/>
  <c r="G967" i="36"/>
  <c r="I96" i="56" s="1"/>
  <c r="G968" i="36"/>
  <c r="I54" i="56" s="1"/>
  <c r="G969" i="36"/>
  <c r="I108" i="56" s="1"/>
  <c r="G970" i="36"/>
  <c r="I46" i="56" s="1"/>
  <c r="G971" i="36"/>
  <c r="I17" i="56" s="1"/>
  <c r="G972" i="36"/>
  <c r="I74" i="56" s="1"/>
  <c r="G973" i="36"/>
  <c r="I84" i="56" s="1"/>
  <c r="G974" i="36"/>
  <c r="I109" i="56" s="1"/>
  <c r="G975" i="36"/>
  <c r="I110" i="56" s="1"/>
  <c r="G976" i="36"/>
  <c r="I78" i="56" s="1"/>
  <c r="G977" i="36"/>
  <c r="I70" i="56" s="1"/>
  <c r="G978" i="36"/>
  <c r="I82" i="56" s="1"/>
  <c r="G979" i="36"/>
  <c r="I52" i="56" s="1"/>
  <c r="G980" i="36"/>
  <c r="I69" i="56" s="1"/>
  <c r="G981" i="36"/>
  <c r="I111" i="56" s="1"/>
  <c r="G982" i="36"/>
  <c r="I112" i="56" s="1"/>
  <c r="G983" i="36"/>
  <c r="I113" i="56" s="1"/>
  <c r="G984" i="36"/>
  <c r="G985" i="36"/>
  <c r="I13" i="41" s="1"/>
  <c r="G986" i="36"/>
  <c r="I9" i="41" s="1"/>
  <c r="G987" i="36"/>
  <c r="I14" i="41" s="1"/>
  <c r="G988" i="36"/>
  <c r="I15" i="41" s="1"/>
  <c r="G989" i="36"/>
  <c r="I18" i="41" s="1"/>
  <c r="G990" i="36"/>
  <c r="I10" i="41" s="1"/>
  <c r="G991" i="36"/>
  <c r="I11" i="41" s="1"/>
  <c r="G992" i="36"/>
  <c r="G993" i="36"/>
  <c r="I7" i="52" s="1"/>
  <c r="G994" i="36"/>
  <c r="I20" i="52" s="1"/>
  <c r="G995" i="36"/>
  <c r="I12" i="52" s="1"/>
  <c r="G996" i="36"/>
  <c r="I8" i="52" s="1"/>
  <c r="G997" i="36"/>
  <c r="I9" i="52" s="1"/>
  <c r="G998" i="36"/>
  <c r="I13" i="52" s="1"/>
  <c r="G999" i="36"/>
  <c r="I15" i="52" s="1"/>
  <c r="G1000" i="36"/>
  <c r="I23" i="52" s="1"/>
  <c r="G1001" i="36"/>
  <c r="I28" i="52" s="1"/>
  <c r="G1002" i="36"/>
  <c r="I14" i="52" s="1"/>
  <c r="G1003" i="36"/>
  <c r="I24" i="52" s="1"/>
  <c r="G1004" i="36"/>
  <c r="I21" i="52" s="1"/>
  <c r="G1005" i="36"/>
  <c r="I19" i="52" s="1"/>
  <c r="G1006" i="36"/>
  <c r="I29" i="52" s="1"/>
  <c r="G1007" i="36"/>
  <c r="I16" i="52" s="1"/>
  <c r="G1008" i="36"/>
  <c r="I18" i="52" s="1"/>
  <c r="G1009" i="36"/>
  <c r="I25" i="52" s="1"/>
  <c r="G1010" i="36"/>
  <c r="I30" i="52" s="1"/>
  <c r="G1011" i="36"/>
  <c r="G1012" i="36"/>
  <c r="I7" i="60" s="1"/>
  <c r="G1013" i="36"/>
  <c r="I8" i="60" s="1"/>
  <c r="G1014" i="36"/>
  <c r="I17" i="60" s="1"/>
  <c r="G1015" i="36"/>
  <c r="I14" i="60" s="1"/>
  <c r="G1016" i="36"/>
  <c r="I15" i="60" s="1"/>
  <c r="G1017" i="36"/>
  <c r="I18" i="60" s="1"/>
  <c r="G1018" i="36"/>
  <c r="I21" i="60" s="1"/>
  <c r="G1019" i="36"/>
  <c r="I23" i="60" s="1"/>
  <c r="G1020" i="36"/>
  <c r="I24" i="60" s="1"/>
  <c r="G1021" i="36"/>
  <c r="I29" i="60" s="1"/>
  <c r="G1022" i="36"/>
  <c r="I30" i="60" s="1"/>
  <c r="G1023" i="36"/>
  <c r="G1024" i="36"/>
  <c r="I7" i="46" s="1"/>
  <c r="G1025" i="36"/>
  <c r="I9" i="46" s="1"/>
  <c r="G1026" i="36"/>
  <c r="I11" i="46" s="1"/>
  <c r="G1027" i="36"/>
  <c r="I10" i="46" s="1"/>
  <c r="G1028" i="36"/>
  <c r="I8" i="46" s="1"/>
  <c r="G1029" i="36"/>
  <c r="I13" i="46" s="1"/>
  <c r="G1030" i="36"/>
  <c r="G1031" i="36"/>
  <c r="I9" i="1" s="1"/>
  <c r="G1032" i="36"/>
  <c r="I7" i="1" s="1"/>
  <c r="G1033" i="36"/>
  <c r="I8" i="1" s="1"/>
  <c r="G1034" i="36"/>
  <c r="G1035" i="36"/>
  <c r="I7" i="47" s="1"/>
  <c r="G1036" i="36"/>
  <c r="I8" i="47" s="1"/>
  <c r="G1037" i="36"/>
  <c r="I11" i="47" s="1"/>
  <c r="G1038" i="36"/>
  <c r="I12" i="47" s="1"/>
  <c r="G1039" i="36"/>
  <c r="I16" i="47" s="1"/>
  <c r="G1040" i="36"/>
  <c r="I19" i="47" s="1"/>
  <c r="G1041" i="36"/>
  <c r="I26" i="47" s="1"/>
  <c r="G1042" i="36"/>
  <c r="I27" i="47" s="1"/>
  <c r="G1043" i="36"/>
  <c r="I21" i="47" s="1"/>
  <c r="G1044" i="36"/>
  <c r="I13" i="47" s="1"/>
  <c r="G1045" i="36"/>
  <c r="G1046" i="36"/>
  <c r="I9" i="37" s="1"/>
  <c r="G1047" i="36"/>
  <c r="I8" i="37" s="1"/>
  <c r="G1048" i="36"/>
  <c r="I7" i="37" s="1"/>
  <c r="G1049" i="36"/>
  <c r="I14" i="37" s="1"/>
  <c r="G1050" i="36"/>
  <c r="I11" i="37" s="1"/>
  <c r="G1051" i="36"/>
  <c r="I12" i="37" s="1"/>
  <c r="G1052" i="36"/>
  <c r="I10" i="37" s="1"/>
  <c r="G1053" i="36"/>
  <c r="G1054" i="36"/>
  <c r="I7" i="48" s="1"/>
  <c r="G1055" i="36"/>
  <c r="I15" i="48" s="1"/>
  <c r="G1056" i="36"/>
  <c r="I9" i="48" s="1"/>
  <c r="G1057" i="36"/>
  <c r="I8" i="48" s="1"/>
  <c r="G1058" i="36"/>
  <c r="I14" i="48" s="1"/>
  <c r="G1059" i="36"/>
  <c r="I22" i="48" s="1"/>
  <c r="G1060" i="36"/>
  <c r="I10" i="48" s="1"/>
  <c r="G1061" i="36"/>
  <c r="I23" i="48" s="1"/>
  <c r="G1062" i="36"/>
  <c r="I33" i="48" s="1"/>
  <c r="G1063" i="36"/>
  <c r="I34" i="48" s="1"/>
  <c r="G1064" i="36"/>
  <c r="I18" i="48" s="1"/>
  <c r="G1065" i="36"/>
  <c r="I11" i="48" s="1"/>
  <c r="G1066" i="36"/>
  <c r="I35" i="48" s="1"/>
  <c r="G1067" i="36"/>
  <c r="I36" i="48" s="1"/>
  <c r="G1068" i="36"/>
  <c r="I37" i="48" s="1"/>
  <c r="G1069" i="36"/>
  <c r="I38" i="48" s="1"/>
  <c r="G1070" i="36"/>
  <c r="I26" i="48" s="1"/>
  <c r="G1071" i="36"/>
  <c r="I25" i="48" s="1"/>
  <c r="G1072" i="36"/>
  <c r="I39" i="48" s="1"/>
  <c r="G1073" i="36"/>
  <c r="G1074" i="36"/>
  <c r="I7" i="40" s="1"/>
  <c r="G1075" i="36"/>
  <c r="I14" i="40" s="1"/>
  <c r="G1076" i="36"/>
  <c r="I12" i="40" s="1"/>
  <c r="G1077" i="36"/>
  <c r="I8" i="40" s="1"/>
  <c r="G1078" i="36"/>
  <c r="I10" i="40" s="1"/>
  <c r="G1079" i="36"/>
  <c r="I9" i="40" s="1"/>
  <c r="G1080" i="36"/>
  <c r="I11" i="40" s="1"/>
  <c r="G1081" i="36"/>
  <c r="G1082" i="36"/>
  <c r="I16" i="49" s="1"/>
  <c r="G1083" i="36"/>
  <c r="I15" i="49" s="1"/>
  <c r="G1084" i="36"/>
  <c r="I20" i="49" s="1"/>
  <c r="G1085" i="36"/>
  <c r="I10" i="49" s="1"/>
  <c r="G1086" i="36"/>
  <c r="I13" i="49" s="1"/>
  <c r="G1087" i="36"/>
  <c r="I19" i="49" s="1"/>
  <c r="G1088" i="36"/>
  <c r="I17" i="49" s="1"/>
  <c r="G1089" i="36"/>
  <c r="I14" i="49" s="1"/>
  <c r="G1090" i="36"/>
  <c r="I32" i="49" s="1"/>
  <c r="G1091" i="36"/>
  <c r="I33" i="49" s="1"/>
  <c r="G1092" i="36"/>
  <c r="I34" i="49" s="1"/>
  <c r="G1093" i="36"/>
  <c r="I18" i="49" s="1"/>
  <c r="G1094" i="36"/>
  <c r="I35" i="49" s="1"/>
  <c r="G1095" i="36"/>
  <c r="I36" i="49" s="1"/>
  <c r="G1096" i="36"/>
  <c r="I22" i="49" s="1"/>
  <c r="G1097" i="36"/>
  <c r="I25" i="49" s="1"/>
  <c r="G1098" i="36"/>
  <c r="I37" i="49" s="1"/>
  <c r="G1099" i="36"/>
  <c r="I11" i="49" s="1"/>
  <c r="G1100" i="36"/>
  <c r="I38" i="49" s="1"/>
  <c r="G1101" i="36"/>
  <c r="G1102" i="36"/>
  <c r="I8" i="67" s="1"/>
  <c r="G1103" i="36"/>
  <c r="I9" i="67" s="1"/>
  <c r="G1104" i="36"/>
  <c r="I12" i="67" s="1"/>
  <c r="G1105" i="36"/>
  <c r="G1106" i="36"/>
  <c r="I7" i="50" s="1"/>
  <c r="G1107" i="36"/>
  <c r="I8" i="50" s="1"/>
  <c r="G1108" i="36"/>
  <c r="I14" i="50" s="1"/>
  <c r="G1109" i="36"/>
  <c r="I9" i="50" s="1"/>
  <c r="G1110" i="36"/>
  <c r="I13" i="50" s="1"/>
  <c r="G1111" i="36"/>
  <c r="I19" i="50" s="1"/>
  <c r="G1112" i="36"/>
  <c r="G1113" i="36"/>
  <c r="I9" i="51" s="1"/>
  <c r="G1114" i="36"/>
  <c r="I8" i="51" s="1"/>
  <c r="G1115" i="36"/>
  <c r="I7" i="51" s="1"/>
  <c r="G1116" i="36"/>
  <c r="I16" i="51" s="1"/>
  <c r="G1117" i="36"/>
  <c r="I15" i="51" s="1"/>
  <c r="G1118" i="36"/>
  <c r="I13" i="51" s="1"/>
  <c r="G1119" i="36"/>
  <c r="I14" i="51" s="1"/>
  <c r="G1120" i="36"/>
  <c r="I21" i="51" s="1"/>
  <c r="G1121" i="36"/>
  <c r="I26" i="51" s="1"/>
  <c r="G1122" i="36"/>
  <c r="I11" i="51" s="1"/>
  <c r="G1123" i="36"/>
  <c r="I23" i="51" s="1"/>
  <c r="G1124" i="36"/>
  <c r="I22" i="51" s="1"/>
  <c r="G1125" i="36"/>
  <c r="I10" i="51" s="1"/>
  <c r="G1126" i="36"/>
  <c r="I35" i="51" s="1"/>
  <c r="G1127" i="36"/>
  <c r="I19" i="51" s="1"/>
  <c r="G1128" i="36"/>
  <c r="I33" i="51" s="1"/>
  <c r="G1129" i="36"/>
  <c r="I37" i="51" s="1"/>
  <c r="G1130" i="36"/>
  <c r="I34" i="51" s="1"/>
  <c r="G1131" i="36"/>
  <c r="I32" i="51" s="1"/>
  <c r="G1132" i="36"/>
  <c r="I29" i="51" s="1"/>
  <c r="G1133" i="36"/>
  <c r="I38" i="51" s="1"/>
  <c r="G1134" i="36"/>
  <c r="G1135" i="36"/>
  <c r="I7" i="68" s="1"/>
  <c r="G1136" i="36"/>
  <c r="I10" i="68" s="1"/>
  <c r="G1137" i="36"/>
  <c r="I8" i="68" s="1"/>
  <c r="G1138" i="36"/>
  <c r="G1139" i="36"/>
  <c r="I7" i="61" s="1"/>
  <c r="G1140" i="36"/>
  <c r="I21" i="61" s="1"/>
  <c r="G1141" i="36"/>
  <c r="I8" i="61" s="1"/>
  <c r="G1142" i="36"/>
  <c r="I10" i="61" s="1"/>
  <c r="G1143" i="36"/>
  <c r="I17" i="61" s="1"/>
  <c r="G1144" i="36"/>
  <c r="I15" i="61" s="1"/>
  <c r="G1145" i="36"/>
  <c r="I9" i="61" s="1"/>
  <c r="G1146" i="36"/>
  <c r="I16" i="61" s="1"/>
  <c r="G1147" i="36"/>
  <c r="I13" i="61" s="1"/>
  <c r="G1148" i="36"/>
  <c r="I35" i="61" s="1"/>
  <c r="G1149" i="36"/>
  <c r="I25" i="61" s="1"/>
  <c r="G1150" i="36"/>
  <c r="I11" i="61" s="1"/>
  <c r="G1151" i="36"/>
  <c r="I27" i="61" s="1"/>
  <c r="G1152" i="36"/>
  <c r="I22" i="61" s="1"/>
  <c r="G1153" i="36"/>
  <c r="I18" i="61" s="1"/>
  <c r="G1154" i="36"/>
  <c r="I33" i="61" s="1"/>
  <c r="G1155" i="36"/>
  <c r="I36" i="61" s="1"/>
  <c r="G1156" i="36"/>
  <c r="I37" i="61" s="1"/>
  <c r="G1157" i="36"/>
  <c r="G1158" i="36"/>
  <c r="I7" i="43" s="1"/>
  <c r="G1159" i="36"/>
  <c r="I8" i="43" s="1"/>
  <c r="G1160" i="36"/>
  <c r="I10" i="43" s="1"/>
  <c r="G1161" i="36"/>
  <c r="I9" i="43" s="1"/>
  <c r="G1162" i="36"/>
  <c r="I11" i="43" s="1"/>
  <c r="G1163" i="36"/>
  <c r="G1164" i="36"/>
  <c r="I8" i="62" s="1"/>
  <c r="G1165" i="36"/>
  <c r="I7" i="62" s="1"/>
  <c r="G1166" i="36"/>
  <c r="I13" i="62" s="1"/>
  <c r="G1167" i="36"/>
  <c r="I10" i="62" s="1"/>
  <c r="G1168" i="36"/>
  <c r="I12" i="62" s="1"/>
  <c r="G1169" i="36"/>
  <c r="I9" i="62" s="1"/>
  <c r="G1170" i="36"/>
  <c r="I14" i="62" s="1"/>
  <c r="G1171" i="36"/>
  <c r="I18" i="62" s="1"/>
  <c r="G1172" i="36"/>
  <c r="I19" i="62" s="1"/>
  <c r="G1173" i="36"/>
  <c r="G1174" i="36"/>
  <c r="I7" i="63" s="1"/>
  <c r="G1175" i="36"/>
  <c r="I8" i="63" s="1"/>
  <c r="G1176" i="36"/>
  <c r="I9" i="63" s="1"/>
  <c r="G1177" i="36"/>
  <c r="I12" i="63" s="1"/>
  <c r="G1178" i="36"/>
  <c r="I14" i="63" s="1"/>
  <c r="G1179" i="36"/>
  <c r="I15" i="63" s="1"/>
  <c r="G1180" i="36"/>
  <c r="I20" i="63" s="1"/>
  <c r="G1181" i="36"/>
  <c r="I11" i="63" s="1"/>
  <c r="G1182" i="36"/>
  <c r="I22" i="63" s="1"/>
  <c r="G1183" i="36"/>
  <c r="G1184" i="36"/>
  <c r="I7" i="64" s="1"/>
  <c r="G1185" i="36"/>
  <c r="I8" i="64" s="1"/>
  <c r="G1186" i="36"/>
  <c r="I9" i="64" s="1"/>
  <c r="G1187" i="36"/>
  <c r="I11" i="64" s="1"/>
  <c r="G1188" i="36"/>
  <c r="I10" i="64" s="1"/>
  <c r="G866" i="36"/>
  <c r="G867" i="36"/>
  <c r="I9" i="44" s="1"/>
  <c r="G868" i="36"/>
  <c r="I7" i="44" s="1"/>
  <c r="G869" i="36"/>
  <c r="I10" i="44" s="1"/>
  <c r="G870" i="36"/>
  <c r="I13" i="44" s="1"/>
  <c r="H10" i="58"/>
  <c r="H13" i="58"/>
  <c r="H14" i="58"/>
  <c r="H9" i="65"/>
  <c r="H7" i="65"/>
  <c r="H11" i="65"/>
  <c r="H13" i="65"/>
  <c r="H10" i="65"/>
  <c r="H16" i="65"/>
  <c r="H17" i="65"/>
  <c r="H8" i="65"/>
  <c r="H11" i="45"/>
  <c r="H19" i="45"/>
  <c r="H8" i="45"/>
  <c r="H7" i="45"/>
  <c r="H24" i="45"/>
  <c r="H23" i="45"/>
  <c r="H9" i="45"/>
  <c r="H18" i="45"/>
  <c r="H10" i="54"/>
  <c r="H19" i="54"/>
  <c r="H13" i="54"/>
  <c r="H9" i="54"/>
  <c r="H17" i="54"/>
  <c r="H8" i="54"/>
  <c r="H15" i="54"/>
  <c r="H18" i="54"/>
  <c r="H32" i="54"/>
  <c r="H11" i="54"/>
  <c r="H7" i="54"/>
  <c r="H35" i="54"/>
  <c r="H34" i="54"/>
  <c r="H23" i="54"/>
  <c r="H36" i="54"/>
  <c r="H24" i="54"/>
  <c r="H29" i="54"/>
  <c r="H37" i="54"/>
  <c r="H33" i="54"/>
  <c r="H31" i="54"/>
  <c r="H26" i="54"/>
  <c r="H14" i="54"/>
  <c r="H12" i="55"/>
  <c r="H26" i="55"/>
  <c r="H16" i="55"/>
  <c r="H9" i="55"/>
  <c r="H14" i="55"/>
  <c r="H25" i="55"/>
  <c r="H24" i="55"/>
  <c r="H19" i="55"/>
  <c r="H33" i="55"/>
  <c r="H17" i="55"/>
  <c r="H45" i="55"/>
  <c r="H41" i="55"/>
  <c r="H21" i="55"/>
  <c r="H43" i="55"/>
  <c r="H40" i="55"/>
  <c r="H29" i="55"/>
  <c r="H46" i="55"/>
  <c r="H31" i="55"/>
  <c r="H47" i="55"/>
  <c r="H39" i="55"/>
  <c r="H12" i="56"/>
  <c r="H7" i="56"/>
  <c r="H15" i="56"/>
  <c r="H33" i="56"/>
  <c r="H25" i="56"/>
  <c r="H10" i="56"/>
  <c r="H16" i="56"/>
  <c r="H9" i="56"/>
  <c r="H93" i="56"/>
  <c r="H48" i="56"/>
  <c r="H46" i="56"/>
  <c r="H53" i="56"/>
  <c r="H21" i="56"/>
  <c r="H36" i="56"/>
  <c r="H44" i="56"/>
  <c r="H94" i="56"/>
  <c r="H90" i="56"/>
  <c r="H87" i="56"/>
  <c r="H95" i="56"/>
  <c r="H19" i="56"/>
  <c r="H73" i="56"/>
  <c r="H34" i="56"/>
  <c r="H83" i="56"/>
  <c r="H67" i="56"/>
  <c r="H82" i="56"/>
  <c r="H66" i="56"/>
  <c r="H54" i="56"/>
  <c r="H57" i="56"/>
  <c r="H96" i="56"/>
  <c r="H62" i="56"/>
  <c r="H61" i="56"/>
  <c r="H97" i="56"/>
  <c r="H98" i="56"/>
  <c r="H50" i="56"/>
  <c r="H58" i="56"/>
  <c r="H99" i="56"/>
  <c r="H8" i="41"/>
  <c r="H9" i="41"/>
  <c r="H11" i="41"/>
  <c r="H10" i="41"/>
  <c r="H7" i="52"/>
  <c r="H8" i="52"/>
  <c r="H22" i="52"/>
  <c r="H13" i="52"/>
  <c r="H12" i="52"/>
  <c r="H9" i="52"/>
  <c r="H17" i="52"/>
  <c r="H16" i="52"/>
  <c r="H18" i="52"/>
  <c r="H27" i="52"/>
  <c r="H23" i="52"/>
  <c r="H15" i="52"/>
  <c r="H14" i="52"/>
  <c r="H7" i="42"/>
  <c r="H8" i="42"/>
  <c r="H10" i="42"/>
  <c r="H11" i="42"/>
  <c r="H7" i="60"/>
  <c r="H8" i="60"/>
  <c r="H12" i="60"/>
  <c r="H14" i="60"/>
  <c r="H15" i="60"/>
  <c r="H18" i="60"/>
  <c r="H17" i="60"/>
  <c r="H27" i="60"/>
  <c r="H28" i="60"/>
  <c r="H24" i="60"/>
  <c r="H7" i="46"/>
  <c r="G735" i="36"/>
  <c r="H8" i="46" s="1"/>
  <c r="G736" i="36"/>
  <c r="H12" i="46" s="1"/>
  <c r="G737" i="36"/>
  <c r="G738" i="36"/>
  <c r="H7" i="1" s="1"/>
  <c r="G739" i="36"/>
  <c r="H11" i="1" s="1"/>
  <c r="G740" i="36"/>
  <c r="H8" i="1" s="1"/>
  <c r="G741" i="36"/>
  <c r="G742" i="36"/>
  <c r="H8" i="47" s="1"/>
  <c r="G743" i="36"/>
  <c r="H9" i="47" s="1"/>
  <c r="G744" i="36"/>
  <c r="H7" i="47" s="1"/>
  <c r="G745" i="36"/>
  <c r="H15" i="47" s="1"/>
  <c r="G746" i="36"/>
  <c r="H13" i="47" s="1"/>
  <c r="G747" i="36"/>
  <c r="H17" i="47" s="1"/>
  <c r="G748" i="36"/>
  <c r="H10" i="47" s="1"/>
  <c r="G749" i="36"/>
  <c r="G750" i="36"/>
  <c r="H7" i="37" s="1"/>
  <c r="G751" i="36"/>
  <c r="H8" i="37" s="1"/>
  <c r="G752" i="36"/>
  <c r="H12" i="37" s="1"/>
  <c r="G753" i="36"/>
  <c r="H11" i="37" s="1"/>
  <c r="G754" i="36"/>
  <c r="G755" i="36"/>
  <c r="H9" i="48" s="1"/>
  <c r="G756" i="36"/>
  <c r="H8" i="48" s="1"/>
  <c r="G757" i="36"/>
  <c r="H10" i="48" s="1"/>
  <c r="G758" i="36"/>
  <c r="H7" i="48" s="1"/>
  <c r="G759" i="36"/>
  <c r="H14" i="48" s="1"/>
  <c r="G760" i="36"/>
  <c r="H13" i="48" s="1"/>
  <c r="G761" i="36"/>
  <c r="H17" i="48" s="1"/>
  <c r="G762" i="36"/>
  <c r="H21" i="48" s="1"/>
  <c r="G763" i="36"/>
  <c r="G764" i="36"/>
  <c r="H7" i="40" s="1"/>
  <c r="G765" i="36"/>
  <c r="H8" i="40" s="1"/>
  <c r="G766" i="36"/>
  <c r="H9" i="40" s="1"/>
  <c r="G767" i="36"/>
  <c r="H10" i="40" s="1"/>
  <c r="G768" i="36"/>
  <c r="H13" i="40" s="1"/>
  <c r="G769" i="36"/>
  <c r="G770" i="36"/>
  <c r="H7" i="49" s="1"/>
  <c r="G771" i="36"/>
  <c r="H10" i="49" s="1"/>
  <c r="G772" i="36"/>
  <c r="H15" i="49" s="1"/>
  <c r="G773" i="36"/>
  <c r="H11" i="49" s="1"/>
  <c r="G774" i="36"/>
  <c r="H16" i="49" s="1"/>
  <c r="G775" i="36"/>
  <c r="H17" i="49" s="1"/>
  <c r="G776" i="36"/>
  <c r="H13" i="49" s="1"/>
  <c r="G777" i="36"/>
  <c r="H19" i="49" s="1"/>
  <c r="G778" i="36"/>
  <c r="H20" i="49" s="1"/>
  <c r="G779" i="36"/>
  <c r="H14" i="49" s="1"/>
  <c r="G780" i="36"/>
  <c r="H27" i="49" s="1"/>
  <c r="G781" i="36"/>
  <c r="H23" i="49" s="1"/>
  <c r="G782" i="36"/>
  <c r="H31" i="49" s="1"/>
  <c r="G783" i="36"/>
  <c r="H25" i="49" s="1"/>
  <c r="G784" i="36"/>
  <c r="H26" i="49" s="1"/>
  <c r="G785" i="36"/>
  <c r="G786" i="36"/>
  <c r="H7" i="67" s="1"/>
  <c r="G787" i="36"/>
  <c r="H9" i="67" s="1"/>
  <c r="G788" i="36"/>
  <c r="H11" i="67" s="1"/>
  <c r="G789" i="36"/>
  <c r="G790" i="36"/>
  <c r="H7" i="50" s="1"/>
  <c r="G791" i="36"/>
  <c r="H14" i="50" s="1"/>
  <c r="G792" i="36"/>
  <c r="H9" i="50" s="1"/>
  <c r="G793" i="36"/>
  <c r="H8" i="50" s="1"/>
  <c r="G794" i="36"/>
  <c r="H11" i="50" s="1"/>
  <c r="G795" i="36"/>
  <c r="H13" i="50" s="1"/>
  <c r="G796" i="36"/>
  <c r="H17" i="50" s="1"/>
  <c r="G797" i="36"/>
  <c r="H18" i="50" s="1"/>
  <c r="G798" i="36"/>
  <c r="G799" i="36"/>
  <c r="H13" i="51" s="1"/>
  <c r="G800" i="36"/>
  <c r="H20" i="51" s="1"/>
  <c r="G801" i="36"/>
  <c r="H7" i="51" s="1"/>
  <c r="G802" i="36"/>
  <c r="H11" i="51" s="1"/>
  <c r="G803" i="36"/>
  <c r="H21" i="51" s="1"/>
  <c r="G804" i="36"/>
  <c r="H14" i="51" s="1"/>
  <c r="G805" i="36"/>
  <c r="H8" i="51" s="1"/>
  <c r="G806" i="36"/>
  <c r="H18" i="51" s="1"/>
  <c r="G807" i="36"/>
  <c r="H15" i="51" s="1"/>
  <c r="G808" i="36"/>
  <c r="H12" i="51" s="1"/>
  <c r="G809" i="36"/>
  <c r="H22" i="51" s="1"/>
  <c r="G810" i="36"/>
  <c r="H33" i="51" s="1"/>
  <c r="G811" i="36"/>
  <c r="H27" i="51" s="1"/>
  <c r="G812" i="36"/>
  <c r="H28" i="51" s="1"/>
  <c r="G813" i="36"/>
  <c r="H34" i="51" s="1"/>
  <c r="G814" i="36"/>
  <c r="H23" i="51" s="1"/>
  <c r="G815" i="36"/>
  <c r="H16" i="51" s="1"/>
  <c r="G816" i="36"/>
  <c r="H36" i="51" s="1"/>
  <c r="G817" i="36"/>
  <c r="H26" i="51" s="1"/>
  <c r="G818" i="36"/>
  <c r="G819" i="36"/>
  <c r="H7" i="61" s="1"/>
  <c r="G820" i="36"/>
  <c r="H26" i="61" s="1"/>
  <c r="G821" i="36"/>
  <c r="H9" i="61" s="1"/>
  <c r="G822" i="36"/>
  <c r="H16" i="61" s="1"/>
  <c r="G823" i="36"/>
  <c r="H27" i="61" s="1"/>
  <c r="G824" i="36"/>
  <c r="H23" i="61" s="1"/>
  <c r="G825" i="36"/>
  <c r="H11" i="61" s="1"/>
  <c r="G826" i="36"/>
  <c r="H25" i="61" s="1"/>
  <c r="G827" i="36"/>
  <c r="H28" i="61" s="1"/>
  <c r="G828" i="36"/>
  <c r="H31" i="61" s="1"/>
  <c r="G829" i="36"/>
  <c r="H32" i="61" s="1"/>
  <c r="G830" i="36"/>
  <c r="H33" i="61" s="1"/>
  <c r="G831" i="36"/>
  <c r="H24" i="61" s="1"/>
  <c r="G832" i="36"/>
  <c r="H34" i="61" s="1"/>
  <c r="G833" i="36"/>
  <c r="G834" i="36"/>
  <c r="H7" i="43" s="1"/>
  <c r="G835" i="36"/>
  <c r="H8" i="43" s="1"/>
  <c r="G836" i="36"/>
  <c r="H9" i="43" s="1"/>
  <c r="G837" i="36"/>
  <c r="G838" i="36"/>
  <c r="H8" i="62" s="1"/>
  <c r="G839" i="36"/>
  <c r="H10" i="62" s="1"/>
  <c r="G840" i="36"/>
  <c r="H7" i="62" s="1"/>
  <c r="G841" i="36"/>
  <c r="H15" i="62" s="1"/>
  <c r="G842" i="36"/>
  <c r="H18" i="62" s="1"/>
  <c r="G843" i="36"/>
  <c r="H14" i="62" s="1"/>
  <c r="G844" i="36"/>
  <c r="H11" i="62" s="1"/>
  <c r="G845" i="36"/>
  <c r="H13" i="62" s="1"/>
  <c r="G846" i="36"/>
  <c r="H22" i="62" s="1"/>
  <c r="G847" i="36"/>
  <c r="H9" i="62" s="1"/>
  <c r="G848" i="36"/>
  <c r="H24" i="62" s="1"/>
  <c r="G849" i="36"/>
  <c r="H16" i="62" s="1"/>
  <c r="G850" i="36"/>
  <c r="H20" i="62" s="1"/>
  <c r="G851" i="36"/>
  <c r="G852" i="36"/>
  <c r="H8" i="63" s="1"/>
  <c r="G853" i="36"/>
  <c r="H7" i="63" s="1"/>
  <c r="G854" i="36"/>
  <c r="H19" i="63" s="1"/>
  <c r="G855" i="36"/>
  <c r="H12" i="63" s="1"/>
  <c r="G856" i="36"/>
  <c r="H18" i="63" s="1"/>
  <c r="G857" i="36"/>
  <c r="H9" i="63" s="1"/>
  <c r="G858" i="36"/>
  <c r="H13" i="63" s="1"/>
  <c r="G859" i="36"/>
  <c r="H11" i="63" s="1"/>
  <c r="G860" i="36"/>
  <c r="H20" i="63" s="1"/>
  <c r="G861" i="36"/>
  <c r="H15" i="63" s="1"/>
  <c r="G862" i="36"/>
  <c r="G863" i="36"/>
  <c r="H7" i="64" s="1"/>
  <c r="G864" i="36"/>
  <c r="H8" i="64" s="1"/>
  <c r="G865" i="36"/>
  <c r="H12" i="64" s="1"/>
  <c r="G17" i="53"/>
  <c r="G13" i="59"/>
  <c r="G22" i="45"/>
  <c r="G23" i="45"/>
  <c r="G24" i="54"/>
  <c r="G25" i="54"/>
  <c r="G33" i="54"/>
  <c r="G27" i="54"/>
  <c r="G34" i="54"/>
  <c r="G23" i="54"/>
  <c r="G17" i="54"/>
  <c r="G32" i="55"/>
  <c r="G43" i="55"/>
  <c r="G40" i="55"/>
  <c r="G39" i="55"/>
  <c r="G44" i="55"/>
  <c r="G48" i="56"/>
  <c r="G85" i="56"/>
  <c r="G51" i="56"/>
  <c r="G44" i="56"/>
  <c r="G42" i="56"/>
  <c r="G52" i="56"/>
  <c r="G58" i="56"/>
  <c r="G69" i="56"/>
  <c r="G61" i="56"/>
  <c r="G65" i="56"/>
  <c r="G60" i="56"/>
  <c r="G80" i="56"/>
  <c r="G47" i="56"/>
  <c r="G54" i="56"/>
  <c r="G57" i="56"/>
  <c r="G46" i="56"/>
  <c r="G73" i="56"/>
  <c r="G74" i="56"/>
  <c r="G66" i="56"/>
  <c r="G16" i="56"/>
  <c r="G86" i="56"/>
  <c r="G87" i="56"/>
  <c r="G88" i="56"/>
  <c r="G89" i="56"/>
  <c r="G90" i="56"/>
  <c r="G67" i="56"/>
  <c r="G43" i="56"/>
  <c r="G91" i="56"/>
  <c r="G77" i="56"/>
  <c r="G92" i="56"/>
  <c r="G40" i="56"/>
  <c r="G63" i="56"/>
  <c r="G84" i="56"/>
  <c r="G7" i="60"/>
  <c r="G8" i="60"/>
  <c r="G11" i="60"/>
  <c r="G14" i="60"/>
  <c r="G17" i="60"/>
  <c r="G18" i="60"/>
  <c r="G21" i="60"/>
  <c r="G15" i="60"/>
  <c r="G23" i="60"/>
  <c r="G10" i="60"/>
  <c r="G19" i="60"/>
  <c r="G7" i="46"/>
  <c r="G8" i="46"/>
  <c r="G14" i="46"/>
  <c r="G10" i="1"/>
  <c r="G8" i="1"/>
  <c r="G7" i="1"/>
  <c r="G10" i="47"/>
  <c r="G9" i="47"/>
  <c r="G11" i="47"/>
  <c r="G7" i="47"/>
  <c r="G18" i="47"/>
  <c r="G14" i="47"/>
  <c r="G12" i="47"/>
  <c r="G24" i="47"/>
  <c r="G8" i="47"/>
  <c r="G25" i="47"/>
  <c r="G13" i="37"/>
  <c r="G8" i="37"/>
  <c r="G12" i="37"/>
  <c r="G11" i="37"/>
  <c r="G7" i="48"/>
  <c r="G8" i="48"/>
  <c r="G9" i="48"/>
  <c r="G10" i="48"/>
  <c r="G11" i="48"/>
  <c r="G14" i="48"/>
  <c r="G20" i="48"/>
  <c r="G12" i="48"/>
  <c r="G29" i="48"/>
  <c r="G24" i="48"/>
  <c r="G25" i="48"/>
  <c r="G30" i="48"/>
  <c r="G31" i="48"/>
  <c r="G32" i="48"/>
  <c r="G16" i="48"/>
  <c r="G8" i="40"/>
  <c r="G7" i="40"/>
  <c r="G15" i="40"/>
  <c r="G9" i="40"/>
  <c r="G13" i="40"/>
  <c r="G9" i="49"/>
  <c r="G10" i="49"/>
  <c r="G16" i="49"/>
  <c r="G11" i="49"/>
  <c r="G17" i="49"/>
  <c r="G13" i="49"/>
  <c r="G15" i="49"/>
  <c r="G19" i="49"/>
  <c r="G20" i="49"/>
  <c r="G14" i="49"/>
  <c r="G8" i="49"/>
  <c r="G12" i="49"/>
  <c r="G29" i="49"/>
  <c r="G30" i="49"/>
  <c r="G22" i="49"/>
  <c r="G25" i="49"/>
  <c r="G28" i="49"/>
  <c r="G8" i="50"/>
  <c r="G13" i="50"/>
  <c r="G10" i="50"/>
  <c r="G9" i="50"/>
  <c r="G16" i="50"/>
  <c r="G7" i="57"/>
  <c r="G8" i="57"/>
  <c r="G9" i="57"/>
  <c r="G10" i="57"/>
  <c r="G9" i="51"/>
  <c r="G7" i="51"/>
  <c r="G15" i="51"/>
  <c r="G11" i="51"/>
  <c r="G14" i="51"/>
  <c r="G16" i="51"/>
  <c r="G22" i="51"/>
  <c r="G10" i="51"/>
  <c r="G19" i="51"/>
  <c r="G23" i="51"/>
  <c r="G20" i="51"/>
  <c r="G25" i="51"/>
  <c r="G21" i="51"/>
  <c r="G28" i="51"/>
  <c r="G12" i="51"/>
  <c r="G33" i="51"/>
  <c r="G34" i="51"/>
  <c r="G35" i="51"/>
  <c r="G7" i="61"/>
  <c r="G15" i="61"/>
  <c r="G9" i="61"/>
  <c r="G10" i="61"/>
  <c r="G17" i="61"/>
  <c r="G11" i="61"/>
  <c r="G8" i="61"/>
  <c r="G24" i="61"/>
  <c r="G25" i="61"/>
  <c r="G28" i="61"/>
  <c r="G18" i="61"/>
  <c r="G29" i="61"/>
  <c r="G19" i="61"/>
  <c r="G13" i="61"/>
  <c r="G12" i="61"/>
  <c r="G7" i="43"/>
  <c r="G8" i="43"/>
  <c r="G10" i="43"/>
  <c r="G9" i="43"/>
  <c r="G8" i="62"/>
  <c r="G7" i="62"/>
  <c r="G14" i="62"/>
  <c r="G11" i="62"/>
  <c r="G10" i="62"/>
  <c r="G13" i="62"/>
  <c r="G19" i="62"/>
  <c r="G18" i="62"/>
  <c r="G20" i="62"/>
  <c r="G21" i="62"/>
  <c r="G7" i="63"/>
  <c r="G8" i="63"/>
  <c r="G9" i="63"/>
  <c r="G13" i="63"/>
  <c r="G11" i="63"/>
  <c r="G18" i="63"/>
  <c r="G15" i="63"/>
  <c r="G8" i="64"/>
  <c r="G7" i="64"/>
  <c r="G10" i="64"/>
  <c r="F12" i="44"/>
  <c r="F15" i="53"/>
  <c r="F21" i="53"/>
  <c r="F13" i="45"/>
  <c r="F22" i="45"/>
  <c r="F23" i="45"/>
  <c r="F24" i="45"/>
  <c r="F17" i="54"/>
  <c r="F29" i="54"/>
  <c r="F24" i="54"/>
  <c r="F23" i="54"/>
  <c r="F25" i="54"/>
  <c r="F30" i="54"/>
  <c r="F31" i="54"/>
  <c r="F32" i="54"/>
  <c r="F17" i="55"/>
  <c r="F31" i="55"/>
  <c r="F39" i="55"/>
  <c r="F40" i="55"/>
  <c r="F41" i="55"/>
  <c r="F42" i="55"/>
  <c r="F16" i="56"/>
  <c r="F47" i="56"/>
  <c r="F48" i="56"/>
  <c r="F42" i="56"/>
  <c r="F49" i="56"/>
  <c r="F50" i="56"/>
  <c r="F25" i="56"/>
  <c r="F51" i="56"/>
  <c r="F52" i="56"/>
  <c r="F53" i="56"/>
  <c r="F54" i="56"/>
  <c r="F55" i="56"/>
  <c r="F46" i="56"/>
  <c r="F56" i="56"/>
  <c r="F57" i="56"/>
  <c r="F58" i="56"/>
  <c r="F59" i="56"/>
  <c r="F60" i="56"/>
  <c r="F61" i="56"/>
  <c r="F62" i="56"/>
  <c r="F43" i="56"/>
  <c r="F63" i="56"/>
  <c r="F64" i="56"/>
  <c r="F65" i="56"/>
  <c r="F66" i="56"/>
  <c r="F67" i="56"/>
  <c r="F68" i="56"/>
  <c r="F69" i="56"/>
  <c r="F70" i="56"/>
  <c r="F71" i="56"/>
  <c r="F72" i="56"/>
  <c r="F73" i="56"/>
  <c r="F74" i="56"/>
  <c r="F75" i="56"/>
  <c r="F44" i="56"/>
  <c r="F76" i="56"/>
  <c r="F77" i="56"/>
  <c r="F78" i="56"/>
  <c r="F79" i="56"/>
  <c r="F80" i="56"/>
  <c r="F81" i="56"/>
  <c r="F82" i="56"/>
  <c r="F83" i="56"/>
  <c r="F84" i="56"/>
  <c r="F17" i="41"/>
  <c r="F7" i="42"/>
  <c r="F8" i="42"/>
  <c r="F9" i="42"/>
  <c r="F10" i="42"/>
  <c r="F8" i="60"/>
  <c r="F7" i="60"/>
  <c r="F11" i="60"/>
  <c r="F19" i="60"/>
  <c r="F14" i="60"/>
  <c r="F17" i="60"/>
  <c r="F18" i="60"/>
  <c r="F21" i="60"/>
  <c r="F13" i="60"/>
  <c r="F15" i="60"/>
  <c r="F10" i="60"/>
  <c r="F20" i="60"/>
  <c r="F24" i="60"/>
  <c r="F25" i="60"/>
  <c r="F26" i="60"/>
  <c r="F12" i="46"/>
  <c r="F7" i="46"/>
  <c r="F8" i="46"/>
  <c r="F14" i="46"/>
  <c r="F7" i="1"/>
  <c r="F8" i="1"/>
  <c r="F12" i="1"/>
  <c r="F7" i="47"/>
  <c r="F17" i="47"/>
  <c r="F10" i="47"/>
  <c r="F8" i="47"/>
  <c r="F11" i="47"/>
  <c r="F9" i="47"/>
  <c r="F14" i="47"/>
  <c r="F12" i="47"/>
  <c r="F23" i="47"/>
  <c r="F7" i="37"/>
  <c r="F8" i="37"/>
  <c r="F10" i="37"/>
  <c r="F11" i="37"/>
  <c r="F10" i="48"/>
  <c r="F9" i="48"/>
  <c r="F15" i="48"/>
  <c r="F7" i="48"/>
  <c r="F19" i="48"/>
  <c r="F11" i="48"/>
  <c r="F8" i="48"/>
  <c r="F16" i="48"/>
  <c r="F14" i="48"/>
  <c r="F28" i="48"/>
  <c r="F21" i="48"/>
  <c r="F20" i="48"/>
  <c r="F25" i="48"/>
  <c r="F7" i="40"/>
  <c r="F8" i="40"/>
  <c r="F10" i="40"/>
  <c r="F9" i="49"/>
  <c r="F7" i="49"/>
  <c r="F11" i="49"/>
  <c r="F10" i="49"/>
  <c r="F15" i="49"/>
  <c r="F19" i="49"/>
  <c r="F13" i="49"/>
  <c r="F17" i="49"/>
  <c r="F14" i="49"/>
  <c r="F22" i="49"/>
  <c r="F23" i="49"/>
  <c r="F20" i="49"/>
  <c r="F24" i="49"/>
  <c r="F25" i="49"/>
  <c r="F26" i="49"/>
  <c r="F27" i="49"/>
  <c r="F28" i="49"/>
  <c r="F7" i="50"/>
  <c r="F10" i="50"/>
  <c r="F8" i="50"/>
  <c r="F13" i="50"/>
  <c r="F12" i="50"/>
  <c r="F11" i="50"/>
  <c r="F22" i="50"/>
  <c r="F9" i="50"/>
  <c r="F23" i="50"/>
  <c r="F24" i="50"/>
  <c r="F9" i="51"/>
  <c r="F13" i="51"/>
  <c r="F11" i="51"/>
  <c r="F14" i="51"/>
  <c r="F7" i="51"/>
  <c r="F15" i="51"/>
  <c r="F8" i="51"/>
  <c r="F21" i="51"/>
  <c r="F22" i="51"/>
  <c r="F12" i="51"/>
  <c r="F19" i="51"/>
  <c r="F23" i="51"/>
  <c r="F16" i="51"/>
  <c r="F20" i="51"/>
  <c r="F24" i="51"/>
  <c r="F25" i="51"/>
  <c r="F26" i="51"/>
  <c r="F27" i="51"/>
  <c r="F10" i="51"/>
  <c r="F28" i="51"/>
  <c r="F29" i="51"/>
  <c r="F30" i="51"/>
  <c r="F31" i="51"/>
  <c r="F32" i="51"/>
  <c r="F33" i="51"/>
  <c r="F34" i="51"/>
  <c r="F7" i="61"/>
  <c r="F15" i="61"/>
  <c r="F23" i="61"/>
  <c r="F12" i="61"/>
  <c r="F24" i="61"/>
  <c r="F8" i="61"/>
  <c r="F18" i="61"/>
  <c r="F11" i="61"/>
  <c r="F28" i="61"/>
  <c r="F17" i="61"/>
  <c r="F20" i="61"/>
  <c r="F13" i="61"/>
  <c r="F30" i="61"/>
  <c r="F7" i="43"/>
  <c r="F8" i="43"/>
  <c r="F12" i="43"/>
  <c r="F9" i="43"/>
  <c r="F8" i="62"/>
  <c r="F7" i="62"/>
  <c r="F10" i="62"/>
  <c r="F15" i="62"/>
  <c r="F11" i="62"/>
  <c r="F14" i="62"/>
  <c r="F9" i="62"/>
  <c r="F17" i="62"/>
  <c r="F18" i="62"/>
  <c r="F22" i="62"/>
  <c r="F19" i="62"/>
  <c r="F12" i="62"/>
  <c r="F23" i="62"/>
  <c r="F16" i="62"/>
  <c r="F20" i="62"/>
  <c r="F8" i="63"/>
  <c r="F7" i="63"/>
  <c r="F13" i="63"/>
  <c r="F16" i="63"/>
  <c r="F9" i="63"/>
  <c r="F20" i="63"/>
  <c r="F18" i="63"/>
  <c r="F15" i="63"/>
  <c r="F22" i="63"/>
  <c r="F12" i="63"/>
  <c r="F7" i="64"/>
  <c r="F8" i="64"/>
  <c r="F9" i="64"/>
  <c r="F10" i="44"/>
  <c r="F11" i="44"/>
  <c r="F7" i="44"/>
  <c r="F8" i="44"/>
  <c r="M51" i="72" l="1"/>
  <c r="M49" i="72"/>
  <c r="E49" i="72" s="1"/>
  <c r="M47" i="72"/>
  <c r="M52" i="72"/>
  <c r="E52" i="72" s="1"/>
  <c r="M15" i="71"/>
  <c r="E15" i="71" s="1"/>
  <c r="M11" i="72"/>
  <c r="E11" i="72" s="1"/>
  <c r="E47" i="72"/>
  <c r="M19" i="72"/>
  <c r="E19" i="72" s="1"/>
  <c r="M43" i="72"/>
  <c r="E43" i="72" s="1"/>
  <c r="M45" i="72"/>
  <c r="E45" i="72" s="1"/>
  <c r="M11" i="71"/>
  <c r="E11" i="71" s="1"/>
  <c r="M50" i="72"/>
  <c r="E50" i="72" s="1"/>
  <c r="M46" i="72"/>
  <c r="E46" i="72" s="1"/>
  <c r="M14" i="71"/>
  <c r="E14" i="71" s="1"/>
  <c r="M48" i="72"/>
  <c r="E48" i="72" s="1"/>
  <c r="M44" i="72"/>
  <c r="E44" i="72" s="1"/>
  <c r="E51" i="72"/>
  <c r="M13" i="72"/>
  <c r="E13" i="72" s="1"/>
  <c r="M12" i="72"/>
  <c r="E12" i="72" s="1"/>
  <c r="M21" i="72"/>
  <c r="E21" i="72" s="1"/>
  <c r="M8" i="72"/>
  <c r="E8" i="72" s="1"/>
  <c r="M18" i="72"/>
  <c r="E18" i="72" s="1"/>
  <c r="M15" i="72"/>
  <c r="E15" i="72" s="1"/>
  <c r="M9" i="72"/>
  <c r="E9" i="72" s="1"/>
  <c r="M22" i="72"/>
  <c r="E22" i="72" s="1"/>
  <c r="M10" i="72"/>
  <c r="E10" i="72" s="1"/>
  <c r="M7" i="71"/>
  <c r="E7" i="71" s="1"/>
  <c r="M17" i="40"/>
  <c r="E17" i="40" s="1"/>
  <c r="M7" i="72"/>
  <c r="E7" i="72" s="1"/>
  <c r="M33" i="72"/>
  <c r="E33" i="72" s="1"/>
  <c r="M17" i="72"/>
  <c r="E17" i="72" s="1"/>
  <c r="M14" i="72"/>
  <c r="E14" i="72" s="1"/>
  <c r="M20" i="72"/>
  <c r="E20" i="72" s="1"/>
  <c r="M24" i="72"/>
  <c r="E24" i="72" s="1"/>
  <c r="M26" i="72"/>
  <c r="E26" i="72" s="1"/>
  <c r="M25" i="72"/>
  <c r="E25" i="72" s="1"/>
  <c r="M31" i="72"/>
  <c r="E31" i="72" s="1"/>
  <c r="M38" i="72"/>
  <c r="E38" i="72" s="1"/>
  <c r="M36" i="72"/>
  <c r="E36" i="72" s="1"/>
  <c r="M28" i="72"/>
  <c r="E28" i="72" s="1"/>
  <c r="M35" i="70"/>
  <c r="E35" i="70" s="1"/>
  <c r="M16" i="72"/>
  <c r="E16" i="72" s="1"/>
  <c r="M34" i="72"/>
  <c r="E34" i="72" s="1"/>
  <c r="M42" i="72"/>
  <c r="E42" i="72" s="1"/>
  <c r="M35" i="72"/>
  <c r="E35" i="72" s="1"/>
  <c r="M12" i="71"/>
  <c r="E12" i="71" s="1"/>
  <c r="M18" i="37"/>
  <c r="E18" i="37" s="1"/>
  <c r="M29" i="72"/>
  <c r="E29" i="72" s="1"/>
  <c r="M32" i="72"/>
  <c r="E32" i="72" s="1"/>
  <c r="M30" i="72"/>
  <c r="E30" i="72" s="1"/>
  <c r="M37" i="72"/>
  <c r="E37" i="72" s="1"/>
  <c r="M18" i="40"/>
  <c r="E18" i="40" s="1"/>
  <c r="M23" i="72"/>
  <c r="E23" i="72" s="1"/>
  <c r="M39" i="72"/>
  <c r="E39" i="72" s="1"/>
  <c r="M27" i="72"/>
  <c r="E27" i="72" s="1"/>
  <c r="M41" i="72"/>
  <c r="E41" i="72" s="1"/>
  <c r="M40" i="72"/>
  <c r="E40" i="72" s="1"/>
  <c r="M51" i="70"/>
  <c r="E51" i="70" s="1"/>
  <c r="M24" i="70"/>
  <c r="E24" i="70" s="1"/>
  <c r="M21" i="70"/>
  <c r="E21" i="70" s="1"/>
  <c r="M10" i="71"/>
  <c r="E10" i="71" s="1"/>
  <c r="M9" i="71"/>
  <c r="E9" i="71" s="1"/>
  <c r="M46" i="70"/>
  <c r="E46" i="70" s="1"/>
  <c r="M8" i="70"/>
  <c r="E8" i="70" s="1"/>
  <c r="M65" i="70"/>
  <c r="E65" i="70" s="1"/>
  <c r="M81" i="70"/>
  <c r="E81" i="70" s="1"/>
  <c r="M13" i="71"/>
  <c r="E13" i="71" s="1"/>
  <c r="M19" i="40"/>
  <c r="E19" i="40" s="1"/>
  <c r="M29" i="70"/>
  <c r="E29" i="70" s="1"/>
  <c r="M15" i="70"/>
  <c r="E15" i="70" s="1"/>
  <c r="M8" i="71"/>
  <c r="E8" i="71" s="1"/>
  <c r="M17" i="37"/>
  <c r="E17" i="37" s="1"/>
  <c r="M26" i="70"/>
  <c r="E26" i="70" s="1"/>
  <c r="M39" i="70"/>
  <c r="E39" i="70" s="1"/>
  <c r="M55" i="70"/>
  <c r="E55" i="70" s="1"/>
  <c r="M25" i="70"/>
  <c r="E25" i="70" s="1"/>
  <c r="M42" i="70"/>
  <c r="E42" i="70" s="1"/>
  <c r="M19" i="70"/>
  <c r="E19" i="70" s="1"/>
  <c r="M67" i="70"/>
  <c r="E67" i="70" s="1"/>
  <c r="M79" i="70"/>
  <c r="E79" i="70" s="1"/>
  <c r="M30" i="70"/>
  <c r="E30" i="70" s="1"/>
  <c r="M34" i="70"/>
  <c r="E34" i="70" s="1"/>
  <c r="M38" i="70"/>
  <c r="E38" i="70" s="1"/>
  <c r="M43" i="70"/>
  <c r="E43" i="70" s="1"/>
  <c r="M50" i="70"/>
  <c r="E50" i="70" s="1"/>
  <c r="M54" i="70"/>
  <c r="E54" i="70" s="1"/>
  <c r="M9" i="70"/>
  <c r="E9" i="70" s="1"/>
  <c r="M11" i="70"/>
  <c r="E11" i="70" s="1"/>
  <c r="M22" i="70"/>
  <c r="E22" i="70" s="1"/>
  <c r="M33" i="70"/>
  <c r="E33" i="70" s="1"/>
  <c r="M47" i="70"/>
  <c r="E47" i="70" s="1"/>
  <c r="M49" i="70"/>
  <c r="E49" i="70" s="1"/>
  <c r="M13" i="70"/>
  <c r="E13" i="70" s="1"/>
  <c r="M69" i="70"/>
  <c r="E69" i="70" s="1"/>
  <c r="M58" i="70"/>
  <c r="E58" i="70" s="1"/>
  <c r="M96" i="70"/>
  <c r="E96" i="70" s="1"/>
  <c r="M97" i="70"/>
  <c r="E97" i="70" s="1"/>
  <c r="M111" i="70"/>
  <c r="E111" i="70" s="1"/>
  <c r="M36" i="70"/>
  <c r="E36" i="70" s="1"/>
  <c r="M52" i="70"/>
  <c r="E52" i="70" s="1"/>
  <c r="M56" i="70"/>
  <c r="E56" i="70" s="1"/>
  <c r="M64" i="70"/>
  <c r="E64" i="70" s="1"/>
  <c r="M66" i="70"/>
  <c r="E66" i="70" s="1"/>
  <c r="M78" i="70"/>
  <c r="E78" i="70" s="1"/>
  <c r="M80" i="70"/>
  <c r="E80" i="70" s="1"/>
  <c r="M94" i="70"/>
  <c r="E94" i="70" s="1"/>
  <c r="M110" i="70"/>
  <c r="E110" i="70" s="1"/>
  <c r="M112" i="70"/>
  <c r="E112" i="70" s="1"/>
  <c r="M95" i="70"/>
  <c r="E95" i="70" s="1"/>
  <c r="M113" i="70"/>
  <c r="E113" i="70" s="1"/>
  <c r="M122" i="70"/>
  <c r="E122" i="70" s="1"/>
  <c r="M127" i="70"/>
  <c r="E127" i="70" s="1"/>
  <c r="M12" i="70"/>
  <c r="E12" i="70" s="1"/>
  <c r="M59" i="70"/>
  <c r="E59" i="70" s="1"/>
  <c r="M14" i="70"/>
  <c r="E14" i="70" s="1"/>
  <c r="M32" i="70"/>
  <c r="E32" i="70" s="1"/>
  <c r="M48" i="70"/>
  <c r="E48" i="70" s="1"/>
  <c r="M31" i="70"/>
  <c r="E31" i="70" s="1"/>
  <c r="M45" i="70"/>
  <c r="E45" i="70" s="1"/>
  <c r="M61" i="70"/>
  <c r="E61" i="70" s="1"/>
  <c r="M77" i="70"/>
  <c r="E77" i="70" s="1"/>
  <c r="M60" i="70"/>
  <c r="E60" i="70" s="1"/>
  <c r="M62" i="70"/>
  <c r="E62" i="70" s="1"/>
  <c r="M74" i="70"/>
  <c r="E74" i="70" s="1"/>
  <c r="M76" i="70"/>
  <c r="E76" i="70" s="1"/>
  <c r="M90" i="70"/>
  <c r="E90" i="70" s="1"/>
  <c r="M92" i="70"/>
  <c r="E92" i="70" s="1"/>
  <c r="M106" i="70"/>
  <c r="E106" i="70" s="1"/>
  <c r="M108" i="70"/>
  <c r="E108" i="70" s="1"/>
  <c r="M129" i="70"/>
  <c r="E129" i="70" s="1"/>
  <c r="M128" i="70"/>
  <c r="E128" i="70" s="1"/>
  <c r="M91" i="70"/>
  <c r="E91" i="70" s="1"/>
  <c r="M93" i="70"/>
  <c r="E93" i="70" s="1"/>
  <c r="M107" i="70"/>
  <c r="E107" i="70" s="1"/>
  <c r="M109" i="70"/>
  <c r="E109" i="70" s="1"/>
  <c r="M123" i="70"/>
  <c r="E123" i="70" s="1"/>
  <c r="M17" i="70"/>
  <c r="E17" i="70" s="1"/>
  <c r="M44" i="70"/>
  <c r="E44" i="70" s="1"/>
  <c r="M28" i="70"/>
  <c r="E28" i="70" s="1"/>
  <c r="M41" i="70"/>
  <c r="E41" i="70" s="1"/>
  <c r="M71" i="70"/>
  <c r="E71" i="70" s="1"/>
  <c r="M7" i="70"/>
  <c r="E7" i="70" s="1"/>
  <c r="M23" i="70"/>
  <c r="E23" i="70" s="1"/>
  <c r="M18" i="70"/>
  <c r="E18" i="70" s="1"/>
  <c r="M72" i="70"/>
  <c r="E72" i="70" s="1"/>
  <c r="M124" i="70"/>
  <c r="E124" i="70" s="1"/>
  <c r="M86" i="70"/>
  <c r="E86" i="70" s="1"/>
  <c r="M88" i="70"/>
  <c r="E88" i="70" s="1"/>
  <c r="M102" i="70"/>
  <c r="E102" i="70" s="1"/>
  <c r="M104" i="70"/>
  <c r="E104" i="70" s="1"/>
  <c r="M118" i="70"/>
  <c r="E118" i="70" s="1"/>
  <c r="M120" i="70"/>
  <c r="E120" i="70" s="1"/>
  <c r="M125" i="70"/>
  <c r="E125" i="70" s="1"/>
  <c r="M87" i="70"/>
  <c r="E87" i="70" s="1"/>
  <c r="M89" i="70"/>
  <c r="E89" i="70" s="1"/>
  <c r="M103" i="70"/>
  <c r="E103" i="70" s="1"/>
  <c r="M105" i="70"/>
  <c r="E105" i="70" s="1"/>
  <c r="M119" i="70"/>
  <c r="E119" i="70" s="1"/>
  <c r="M16" i="70"/>
  <c r="E16" i="70" s="1"/>
  <c r="M73" i="70"/>
  <c r="E73" i="70" s="1"/>
  <c r="M40" i="70"/>
  <c r="E40" i="70" s="1"/>
  <c r="M57" i="70"/>
  <c r="E57" i="70" s="1"/>
  <c r="M20" i="70"/>
  <c r="E20" i="70" s="1"/>
  <c r="M37" i="70"/>
  <c r="E37" i="70" s="1"/>
  <c r="M53" i="70"/>
  <c r="E53" i="70" s="1"/>
  <c r="M63" i="70"/>
  <c r="E63" i="70" s="1"/>
  <c r="M75" i="70"/>
  <c r="E75" i="70" s="1"/>
  <c r="M10" i="70"/>
  <c r="E10" i="70" s="1"/>
  <c r="M68" i="70"/>
  <c r="E68" i="70" s="1"/>
  <c r="M70" i="70"/>
  <c r="E70" i="70" s="1"/>
  <c r="M82" i="70"/>
  <c r="E82" i="70" s="1"/>
  <c r="M84" i="70"/>
  <c r="E84" i="70" s="1"/>
  <c r="M98" i="70"/>
  <c r="E98" i="70" s="1"/>
  <c r="M100" i="70"/>
  <c r="E100" i="70" s="1"/>
  <c r="M114" i="70"/>
  <c r="E114" i="70" s="1"/>
  <c r="M116" i="70"/>
  <c r="E116" i="70" s="1"/>
  <c r="M121" i="70"/>
  <c r="E121" i="70" s="1"/>
  <c r="M83" i="70"/>
  <c r="E83" i="70" s="1"/>
  <c r="M85" i="70"/>
  <c r="E85" i="70" s="1"/>
  <c r="M99" i="70"/>
  <c r="E99" i="70" s="1"/>
  <c r="M101" i="70"/>
  <c r="E101" i="70" s="1"/>
  <c r="M115" i="70"/>
  <c r="E115" i="70" s="1"/>
  <c r="M117" i="70"/>
  <c r="E117" i="70" s="1"/>
  <c r="M126" i="70"/>
  <c r="E126" i="70" s="1"/>
  <c r="M27" i="70"/>
  <c r="E27" i="70" s="1"/>
  <c r="M44" i="49"/>
  <c r="E44" i="49" s="1"/>
  <c r="M59" i="55"/>
  <c r="E59" i="55" s="1"/>
  <c r="M38" i="54"/>
  <c r="E38" i="54" s="1"/>
  <c r="M13" i="64"/>
  <c r="E13" i="64" s="1"/>
  <c r="M14" i="42"/>
  <c r="E14" i="42" s="1"/>
  <c r="M38" i="55"/>
  <c r="E38" i="55" s="1"/>
  <c r="M20" i="53"/>
  <c r="E20" i="53" s="1"/>
  <c r="M22" i="47"/>
  <c r="E22" i="47" s="1"/>
  <c r="M57" i="55"/>
  <c r="E57" i="55" s="1"/>
  <c r="M129" i="56"/>
  <c r="E129" i="56" s="1"/>
  <c r="M28" i="62"/>
  <c r="E28" i="62" s="1"/>
  <c r="M13" i="55"/>
  <c r="E13" i="55" s="1"/>
  <c r="M18" i="46"/>
  <c r="E18" i="46" s="1"/>
  <c r="M22" i="53"/>
  <c r="E22" i="53" s="1"/>
  <c r="M29" i="62"/>
  <c r="E29" i="62" s="1"/>
  <c r="M46" i="48"/>
  <c r="E46" i="48" s="1"/>
  <c r="M31" i="45"/>
  <c r="E31" i="45" s="1"/>
  <c r="M43" i="51"/>
  <c r="E43" i="51" s="1"/>
  <c r="M21" i="50"/>
  <c r="E21" i="50" s="1"/>
  <c r="M58" i="55"/>
  <c r="E58" i="55" s="1"/>
  <c r="M60" i="55"/>
  <c r="E60" i="55" s="1"/>
  <c r="M23" i="53"/>
  <c r="M14" i="61"/>
  <c r="E14" i="61" s="1"/>
  <c r="M27" i="48"/>
  <c r="E27" i="48" s="1"/>
  <c r="M128" i="56"/>
  <c r="E128" i="56" s="1"/>
  <c r="M39" i="54"/>
  <c r="E39" i="54" s="1"/>
  <c r="M16" i="53"/>
  <c r="E16" i="53" s="1"/>
  <c r="M20" i="50"/>
  <c r="E20" i="50" s="1"/>
  <c r="M31" i="47"/>
  <c r="E31" i="47" s="1"/>
  <c r="E23" i="53"/>
  <c r="M22" i="60"/>
  <c r="E22" i="60" s="1"/>
  <c r="M127" i="56"/>
  <c r="E127" i="56" s="1"/>
  <c r="M14" i="59"/>
  <c r="E14" i="59" s="1"/>
  <c r="M13" i="42"/>
  <c r="E13" i="42" s="1"/>
  <c r="M42" i="49"/>
  <c r="E42" i="49" s="1"/>
  <c r="M11" i="56"/>
  <c r="E11" i="56" s="1"/>
  <c r="M10" i="63"/>
  <c r="E10" i="63" s="1"/>
  <c r="M42" i="51"/>
  <c r="E42" i="51" s="1"/>
  <c r="M11" i="68"/>
  <c r="E11" i="68" s="1"/>
  <c r="M45" i="48"/>
  <c r="E45" i="48" s="1"/>
  <c r="M56" i="55"/>
  <c r="E56" i="55" s="1"/>
  <c r="M9" i="60"/>
  <c r="E9" i="60" s="1"/>
  <c r="M41" i="49"/>
  <c r="E41" i="49" s="1"/>
  <c r="M126" i="56"/>
  <c r="E126" i="56" s="1"/>
  <c r="M15" i="65"/>
  <c r="E15" i="65" s="1"/>
  <c r="M55" i="55"/>
  <c r="E55" i="55" s="1"/>
  <c r="M22" i="54"/>
  <c r="E22" i="54" s="1"/>
  <c r="M27" i="62"/>
  <c r="E27" i="62" s="1"/>
  <c r="M85" i="56"/>
  <c r="M89" i="56"/>
  <c r="M93" i="56"/>
  <c r="M97" i="56"/>
  <c r="M101" i="56"/>
  <c r="M105" i="56"/>
  <c r="E105" i="56" s="1"/>
  <c r="M17" i="56"/>
  <c r="E17" i="56" s="1"/>
  <c r="M112" i="56"/>
  <c r="M115" i="56"/>
  <c r="M12" i="68"/>
  <c r="E12" i="68" s="1"/>
  <c r="M9" i="58"/>
  <c r="E9" i="58" s="1"/>
  <c r="M9" i="44"/>
  <c r="E9" i="44" s="1"/>
  <c r="M10" i="46"/>
  <c r="E10" i="46" s="1"/>
  <c r="M16" i="46"/>
  <c r="E16" i="46" s="1"/>
  <c r="M8" i="47"/>
  <c r="M17" i="47"/>
  <c r="M18" i="47"/>
  <c r="M24" i="47"/>
  <c r="M21" i="47"/>
  <c r="E21" i="47" s="1"/>
  <c r="M30" i="47"/>
  <c r="E30" i="47" s="1"/>
  <c r="M8" i="48"/>
  <c r="M19" i="48"/>
  <c r="M21" i="48"/>
  <c r="M23" i="48"/>
  <c r="E23" i="48" s="1"/>
  <c r="M25" i="48"/>
  <c r="M32" i="48"/>
  <c r="M36" i="48"/>
  <c r="E36" i="48" s="1"/>
  <c r="M39" i="48"/>
  <c r="M43" i="48"/>
  <c r="M11" i="49"/>
  <c r="M13" i="49"/>
  <c r="M18" i="49"/>
  <c r="M25" i="49"/>
  <c r="M8" i="49"/>
  <c r="M31" i="49"/>
  <c r="M35" i="49"/>
  <c r="E35" i="49" s="1"/>
  <c r="M39" i="49"/>
  <c r="M9" i="50"/>
  <c r="M11" i="50"/>
  <c r="M17" i="50"/>
  <c r="M23" i="50"/>
  <c r="M8" i="51"/>
  <c r="E8" i="51" s="1"/>
  <c r="M15" i="51"/>
  <c r="E15" i="51" s="1"/>
  <c r="M17" i="51"/>
  <c r="M12" i="51"/>
  <c r="E12" i="51" s="1"/>
  <c r="M25" i="51"/>
  <c r="E25" i="51" s="1"/>
  <c r="M29" i="51"/>
  <c r="E29" i="51" s="1"/>
  <c r="M33" i="51"/>
  <c r="E33" i="51" s="1"/>
  <c r="M37" i="51"/>
  <c r="E37" i="51" s="1"/>
  <c r="M7" i="52"/>
  <c r="M41" i="51"/>
  <c r="E41" i="51" s="1"/>
  <c r="M15" i="37"/>
  <c r="E15" i="37" s="1"/>
  <c r="M16" i="60"/>
  <c r="E16" i="60" s="1"/>
  <c r="M124" i="56"/>
  <c r="E124" i="56" s="1"/>
  <c r="M37" i="55"/>
  <c r="E37" i="55" s="1"/>
  <c r="M14" i="65"/>
  <c r="E14" i="65" s="1"/>
  <c r="M23" i="65"/>
  <c r="E23" i="65" s="1"/>
  <c r="M21" i="63"/>
  <c r="E21" i="63" s="1"/>
  <c r="M21" i="49"/>
  <c r="E21" i="49" s="1"/>
  <c r="M43" i="49"/>
  <c r="E43" i="49" s="1"/>
  <c r="M10" i="52"/>
  <c r="E10" i="52" s="1"/>
  <c r="M13" i="37"/>
  <c r="M9" i="40"/>
  <c r="M11" i="67"/>
  <c r="M8" i="41"/>
  <c r="M11" i="41"/>
  <c r="M14" i="41"/>
  <c r="M19" i="41"/>
  <c r="E19" i="41" s="1"/>
  <c r="M10" i="42"/>
  <c r="M10" i="43"/>
  <c r="M10" i="69"/>
  <c r="M13" i="44"/>
  <c r="E13" i="44" s="1"/>
  <c r="M10" i="59"/>
  <c r="E10" i="59" s="1"/>
  <c r="M125" i="56"/>
  <c r="E125" i="56" s="1"/>
  <c r="M11" i="1"/>
  <c r="M10" i="68"/>
  <c r="E10" i="68" s="1"/>
  <c r="M8" i="69"/>
  <c r="E8" i="69" s="1"/>
  <c r="M31" i="60"/>
  <c r="E31" i="60" s="1"/>
  <c r="M9" i="67"/>
  <c r="E9" i="67" s="1"/>
  <c r="M20" i="56"/>
  <c r="E20" i="56" s="1"/>
  <c r="M44" i="48"/>
  <c r="E44" i="48" s="1"/>
  <c r="M15" i="46"/>
  <c r="E15" i="46" s="1"/>
  <c r="M13" i="52"/>
  <c r="M21" i="52"/>
  <c r="M24" i="52"/>
  <c r="M26" i="52"/>
  <c r="M19" i="52"/>
  <c r="M32" i="52"/>
  <c r="M18" i="60"/>
  <c r="M21" i="60"/>
  <c r="M20" i="60"/>
  <c r="M27" i="60"/>
  <c r="M7" i="61"/>
  <c r="M8" i="61"/>
  <c r="M23" i="61"/>
  <c r="M26" i="61"/>
  <c r="M22" i="61"/>
  <c r="E22" i="61" s="1"/>
  <c r="M13" i="61"/>
  <c r="M32" i="61"/>
  <c r="M36" i="61"/>
  <c r="E36" i="61" s="1"/>
  <c r="M10" i="62"/>
  <c r="E10" i="62" s="1"/>
  <c r="M15" i="62"/>
  <c r="E15" i="62" s="1"/>
  <c r="M12" i="62"/>
  <c r="E12" i="62" s="1"/>
  <c r="M22" i="62"/>
  <c r="E22" i="62" s="1"/>
  <c r="M25" i="62"/>
  <c r="E25" i="62" s="1"/>
  <c r="M7" i="64"/>
  <c r="M12" i="64"/>
  <c r="M10" i="53"/>
  <c r="M13" i="53"/>
  <c r="M18" i="53"/>
  <c r="E18" i="53" s="1"/>
  <c r="M7" i="65"/>
  <c r="M10" i="65"/>
  <c r="M17" i="65"/>
  <c r="M21" i="65"/>
  <c r="E21" i="65" s="1"/>
  <c r="M7" i="54"/>
  <c r="M12" i="54"/>
  <c r="M8" i="54"/>
  <c r="M25" i="54"/>
  <c r="M21" i="54"/>
  <c r="M31" i="54"/>
  <c r="M35" i="54"/>
  <c r="M12" i="55"/>
  <c r="M14" i="55"/>
  <c r="M11" i="55"/>
  <c r="M27" i="55"/>
  <c r="E27" i="55" s="1"/>
  <c r="M29" i="55"/>
  <c r="M21" i="55"/>
  <c r="M34" i="55"/>
  <c r="M36" i="55"/>
  <c r="E36" i="55" s="1"/>
  <c r="M42" i="55"/>
  <c r="M46" i="55"/>
  <c r="M50" i="55"/>
  <c r="E50" i="55" s="1"/>
  <c r="M54" i="55"/>
  <c r="E54" i="55" s="1"/>
  <c r="M18" i="56"/>
  <c r="M13" i="56"/>
  <c r="M31" i="56"/>
  <c r="M33" i="56"/>
  <c r="M36" i="56"/>
  <c r="M39" i="56"/>
  <c r="M41" i="56"/>
  <c r="M45" i="56"/>
  <c r="E45" i="56" s="1"/>
  <c r="M50" i="56"/>
  <c r="M52" i="56"/>
  <c r="M46" i="56"/>
  <c r="M59" i="56"/>
  <c r="M63" i="56"/>
  <c r="M67" i="56"/>
  <c r="M70" i="56"/>
  <c r="M74" i="56"/>
  <c r="M78" i="56"/>
  <c r="M82" i="56"/>
  <c r="M120" i="56"/>
  <c r="E120" i="56" s="1"/>
  <c r="M11" i="37"/>
  <c r="M9" i="57"/>
  <c r="M14" i="58"/>
  <c r="E14" i="58" s="1"/>
  <c r="M7" i="46"/>
  <c r="M13" i="40"/>
  <c r="M7" i="1"/>
  <c r="M12" i="1"/>
  <c r="M8" i="1"/>
  <c r="M8" i="37"/>
  <c r="M10" i="37"/>
  <c r="M7" i="40"/>
  <c r="M11" i="40"/>
  <c r="E11" i="40" s="1"/>
  <c r="M14" i="40"/>
  <c r="E14" i="40" s="1"/>
  <c r="M10" i="67"/>
  <c r="M8" i="57"/>
  <c r="M12" i="57"/>
  <c r="M10" i="41"/>
  <c r="M15" i="41"/>
  <c r="E15" i="41" s="1"/>
  <c r="M16" i="41"/>
  <c r="M9" i="42"/>
  <c r="M7" i="68"/>
  <c r="E7" i="68" s="1"/>
  <c r="M9" i="68"/>
  <c r="E9" i="68" s="1"/>
  <c r="M9" i="43"/>
  <c r="M7" i="69"/>
  <c r="E7" i="69" s="1"/>
  <c r="M11" i="69"/>
  <c r="E11" i="69" s="1"/>
  <c r="M12" i="58"/>
  <c r="E12" i="58" s="1"/>
  <c r="M13" i="58"/>
  <c r="E13" i="58" s="1"/>
  <c r="M8" i="44"/>
  <c r="M12" i="44"/>
  <c r="M9" i="59"/>
  <c r="E9" i="59" s="1"/>
  <c r="M12" i="59"/>
  <c r="M26" i="45"/>
  <c r="E26" i="45" s="1"/>
  <c r="M30" i="45"/>
  <c r="E30" i="45" s="1"/>
  <c r="M9" i="46"/>
  <c r="E9" i="46" s="1"/>
  <c r="M13" i="46"/>
  <c r="E13" i="46" s="1"/>
  <c r="M9" i="47"/>
  <c r="M15" i="47"/>
  <c r="M14" i="47"/>
  <c r="M23" i="47"/>
  <c r="M27" i="47"/>
  <c r="E27" i="47" s="1"/>
  <c r="M29" i="47"/>
  <c r="E29" i="47" s="1"/>
  <c r="M9" i="48"/>
  <c r="M11" i="48"/>
  <c r="M8" i="60"/>
  <c r="M13" i="1"/>
  <c r="E13" i="1" s="1"/>
  <c r="M10" i="1"/>
  <c r="M7" i="37"/>
  <c r="M12" i="37"/>
  <c r="M16" i="37"/>
  <c r="M11" i="57"/>
  <c r="M7" i="41"/>
  <c r="M18" i="41"/>
  <c r="M8" i="42"/>
  <c r="M12" i="42"/>
  <c r="M7" i="58"/>
  <c r="M8" i="58"/>
  <c r="E8" i="58" s="1"/>
  <c r="M7" i="44"/>
  <c r="M11" i="44"/>
  <c r="M13" i="59"/>
  <c r="M8" i="59"/>
  <c r="E8" i="59" s="1"/>
  <c r="M12" i="46"/>
  <c r="M11" i="46"/>
  <c r="E11" i="46" s="1"/>
  <c r="M7" i="47"/>
  <c r="M11" i="47"/>
  <c r="M13" i="47"/>
  <c r="M19" i="47"/>
  <c r="E19" i="47" s="1"/>
  <c r="M26" i="47"/>
  <c r="E26" i="47" s="1"/>
  <c r="M28" i="47"/>
  <c r="E28" i="47" s="1"/>
  <c r="M10" i="48"/>
  <c r="M14" i="48"/>
  <c r="M20" i="48"/>
  <c r="M17" i="48"/>
  <c r="M18" i="48"/>
  <c r="E18" i="48" s="1"/>
  <c r="M30" i="48"/>
  <c r="M34" i="48"/>
  <c r="M38" i="48"/>
  <c r="E38" i="48" s="1"/>
  <c r="M41" i="48"/>
  <c r="E41" i="48" s="1"/>
  <c r="M10" i="49"/>
  <c r="M16" i="49"/>
  <c r="M20" i="49"/>
  <c r="M23" i="49"/>
  <c r="M27" i="49"/>
  <c r="M29" i="49"/>
  <c r="M33" i="49"/>
  <c r="E33" i="49" s="1"/>
  <c r="M37" i="49"/>
  <c r="E37" i="49" s="1"/>
  <c r="M7" i="50"/>
  <c r="M10" i="50"/>
  <c r="M12" i="50"/>
  <c r="M19" i="50"/>
  <c r="M9" i="51"/>
  <c r="E9" i="51" s="1"/>
  <c r="M11" i="51"/>
  <c r="E11" i="51" s="1"/>
  <c r="M21" i="51"/>
  <c r="E21" i="51" s="1"/>
  <c r="M10" i="51"/>
  <c r="E10" i="51" s="1"/>
  <c r="M16" i="40"/>
  <c r="E16" i="40" s="1"/>
  <c r="M12" i="40"/>
  <c r="E12" i="40" s="1"/>
  <c r="M8" i="40"/>
  <c r="M8" i="67"/>
  <c r="M7" i="57"/>
  <c r="M12" i="41"/>
  <c r="E12" i="41" s="1"/>
  <c r="M8" i="68"/>
  <c r="E8" i="68" s="1"/>
  <c r="M8" i="43"/>
  <c r="M11" i="43"/>
  <c r="M9" i="1"/>
  <c r="E9" i="1" s="1"/>
  <c r="M9" i="37"/>
  <c r="E9" i="37" s="1"/>
  <c r="M14" i="37"/>
  <c r="E14" i="37" s="1"/>
  <c r="M15" i="40"/>
  <c r="M10" i="40"/>
  <c r="M7" i="67"/>
  <c r="M12" i="67"/>
  <c r="M10" i="57"/>
  <c r="M9" i="41"/>
  <c r="M13" i="41"/>
  <c r="E13" i="41" s="1"/>
  <c r="M17" i="41"/>
  <c r="M7" i="42"/>
  <c r="M11" i="42"/>
  <c r="M13" i="68"/>
  <c r="E13" i="68" s="1"/>
  <c r="M7" i="43"/>
  <c r="M12" i="43"/>
  <c r="M9" i="69"/>
  <c r="E9" i="69" s="1"/>
  <c r="M12" i="69"/>
  <c r="M10" i="58"/>
  <c r="E10" i="58" s="1"/>
  <c r="M11" i="58"/>
  <c r="E11" i="58" s="1"/>
  <c r="M10" i="44"/>
  <c r="M11" i="59"/>
  <c r="E11" i="59" s="1"/>
  <c r="M7" i="59"/>
  <c r="E7" i="59" s="1"/>
  <c r="M12" i="48"/>
  <c r="M22" i="48"/>
  <c r="E22" i="48" s="1"/>
  <c r="M28" i="48"/>
  <c r="M31" i="48"/>
  <c r="M35" i="48"/>
  <c r="E35" i="48" s="1"/>
  <c r="M26" i="48"/>
  <c r="E26" i="48" s="1"/>
  <c r="M42" i="48"/>
  <c r="E42" i="48" s="1"/>
  <c r="M7" i="49"/>
  <c r="M19" i="49"/>
  <c r="M14" i="49"/>
  <c r="M24" i="49"/>
  <c r="M28" i="49"/>
  <c r="M30" i="49"/>
  <c r="M34" i="49"/>
  <c r="E34" i="49" s="1"/>
  <c r="M38" i="49"/>
  <c r="E38" i="49" s="1"/>
  <c r="M8" i="50"/>
  <c r="M14" i="50"/>
  <c r="M16" i="50"/>
  <c r="M22" i="50"/>
  <c r="M7" i="51"/>
  <c r="E7" i="51" s="1"/>
  <c r="M14" i="51"/>
  <c r="E14" i="51" s="1"/>
  <c r="M20" i="51"/>
  <c r="E20" i="51" s="1"/>
  <c r="M18" i="51"/>
  <c r="E18" i="51" s="1"/>
  <c r="M24" i="51"/>
  <c r="E24" i="51" s="1"/>
  <c r="M28" i="51"/>
  <c r="E28" i="51" s="1"/>
  <c r="M32" i="51"/>
  <c r="E32" i="51" s="1"/>
  <c r="M36" i="51"/>
  <c r="E36" i="51" s="1"/>
  <c r="M40" i="51"/>
  <c r="E40" i="51" s="1"/>
  <c r="M12" i="52"/>
  <c r="M14" i="52"/>
  <c r="M23" i="52"/>
  <c r="M25" i="52"/>
  <c r="M28" i="52"/>
  <c r="E28" i="52" s="1"/>
  <c r="M31" i="52"/>
  <c r="E31" i="52" s="1"/>
  <c r="M11" i="60"/>
  <c r="M12" i="60"/>
  <c r="M13" i="60"/>
  <c r="M26" i="60"/>
  <c r="M30" i="60"/>
  <c r="E30" i="60" s="1"/>
  <c r="M9" i="61"/>
  <c r="M11" i="61"/>
  <c r="M17" i="61"/>
  <c r="M27" i="61"/>
  <c r="M19" i="61"/>
  <c r="M31" i="61"/>
  <c r="M35" i="61"/>
  <c r="E35" i="61" s="1"/>
  <c r="M7" i="62"/>
  <c r="E7" i="62" s="1"/>
  <c r="M14" i="62"/>
  <c r="E14" i="62" s="1"/>
  <c r="M18" i="62"/>
  <c r="E18" i="62" s="1"/>
  <c r="M21" i="62"/>
  <c r="E21" i="62" s="1"/>
  <c r="M24" i="62"/>
  <c r="E24" i="62" s="1"/>
  <c r="M10" i="64"/>
  <c r="M7" i="53"/>
  <c r="M12" i="53"/>
  <c r="M17" i="53"/>
  <c r="M21" i="53"/>
  <c r="M12" i="65"/>
  <c r="M16" i="65"/>
  <c r="M20" i="65"/>
  <c r="E20" i="65" s="1"/>
  <c r="M13" i="54"/>
  <c r="M9" i="54"/>
  <c r="M14" i="54"/>
  <c r="M24" i="54"/>
  <c r="M27" i="54"/>
  <c r="M30" i="54"/>
  <c r="M34" i="54"/>
  <c r="M28" i="54"/>
  <c r="E28" i="54" s="1"/>
  <c r="M8" i="55"/>
  <c r="M23" i="55"/>
  <c r="E23" i="55" s="1"/>
  <c r="M26" i="55"/>
  <c r="M10" i="55"/>
  <c r="E10" i="55" s="1"/>
  <c r="M31" i="55"/>
  <c r="M7" i="55"/>
  <c r="E7" i="55" s="1"/>
  <c r="M35" i="55"/>
  <c r="E35" i="55" s="1"/>
  <c r="M41" i="55"/>
  <c r="M45" i="55"/>
  <c r="M49" i="55"/>
  <c r="E49" i="55" s="1"/>
  <c r="M53" i="55"/>
  <c r="E53" i="55" s="1"/>
  <c r="M10" i="56"/>
  <c r="M27" i="56"/>
  <c r="M29" i="56"/>
  <c r="M15" i="56"/>
  <c r="M35" i="56"/>
  <c r="M38" i="56"/>
  <c r="M40" i="56"/>
  <c r="M44" i="56"/>
  <c r="M49" i="56"/>
  <c r="M21" i="56"/>
  <c r="M55" i="56"/>
  <c r="M58" i="56"/>
  <c r="M62" i="56"/>
  <c r="M66" i="56"/>
  <c r="M69" i="56"/>
  <c r="M73" i="56"/>
  <c r="M77" i="56"/>
  <c r="M81" i="56"/>
  <c r="M119" i="56"/>
  <c r="E119" i="56" s="1"/>
  <c r="M123" i="56"/>
  <c r="E123" i="56" s="1"/>
  <c r="M23" i="51"/>
  <c r="E23" i="51" s="1"/>
  <c r="M27" i="51"/>
  <c r="E27" i="51" s="1"/>
  <c r="M31" i="51"/>
  <c r="M35" i="51"/>
  <c r="E35" i="51" s="1"/>
  <c r="M39" i="51"/>
  <c r="E39" i="51" s="1"/>
  <c r="M9" i="52"/>
  <c r="M20" i="52"/>
  <c r="E20" i="52" s="1"/>
  <c r="M16" i="52"/>
  <c r="M11" i="52"/>
  <c r="M27" i="52"/>
  <c r="M30" i="52"/>
  <c r="E30" i="52" s="1"/>
  <c r="M7" i="60"/>
  <c r="M17" i="60"/>
  <c r="M19" i="60"/>
  <c r="M10" i="60"/>
  <c r="M25" i="60"/>
  <c r="M29" i="60"/>
  <c r="E29" i="60" s="1"/>
  <c r="M15" i="61"/>
  <c r="M12" i="61"/>
  <c r="M24" i="61"/>
  <c r="M25" i="61"/>
  <c r="M29" i="61"/>
  <c r="M30" i="61"/>
  <c r="M34" i="61"/>
  <c r="M8" i="62"/>
  <c r="E8" i="62" s="1"/>
  <c r="M11" i="62"/>
  <c r="E11" i="62" s="1"/>
  <c r="M17" i="62"/>
  <c r="E17" i="62" s="1"/>
  <c r="M20" i="62"/>
  <c r="E20" i="62" s="1"/>
  <c r="M16" i="62"/>
  <c r="E16" i="62" s="1"/>
  <c r="M9" i="64"/>
  <c r="M14" i="64"/>
  <c r="E14" i="64" s="1"/>
  <c r="M11" i="53"/>
  <c r="M14" i="53"/>
  <c r="E14" i="53" s="1"/>
  <c r="M15" i="53"/>
  <c r="M11" i="65"/>
  <c r="M8" i="65"/>
  <c r="M19" i="65"/>
  <c r="E19" i="65" s="1"/>
  <c r="M10" i="54"/>
  <c r="M15" i="54"/>
  <c r="M19" i="54"/>
  <c r="M16" i="54"/>
  <c r="M20" i="54"/>
  <c r="E20" i="54" s="1"/>
  <c r="M23" i="54"/>
  <c r="M33" i="54"/>
  <c r="M37" i="54"/>
  <c r="M16" i="55"/>
  <c r="M22" i="55"/>
  <c r="M24" i="55"/>
  <c r="M25" i="55"/>
  <c r="M17" i="55"/>
  <c r="M33" i="55"/>
  <c r="M18" i="55"/>
  <c r="E18" i="55" s="1"/>
  <c r="M40" i="55"/>
  <c r="M44" i="55"/>
  <c r="M48" i="55"/>
  <c r="E48" i="55" s="1"/>
  <c r="M52" i="55"/>
  <c r="E52" i="55" s="1"/>
  <c r="M8" i="56"/>
  <c r="M12" i="56"/>
  <c r="M28" i="56"/>
  <c r="M32" i="56"/>
  <c r="M34" i="56"/>
  <c r="M37" i="56"/>
  <c r="M25" i="56"/>
  <c r="M43" i="56"/>
  <c r="M48" i="56"/>
  <c r="M14" i="56"/>
  <c r="M54" i="56"/>
  <c r="M57" i="56"/>
  <c r="M61" i="56"/>
  <c r="M65" i="56"/>
  <c r="M68" i="56"/>
  <c r="M72" i="56"/>
  <c r="M76" i="56"/>
  <c r="M80" i="56"/>
  <c r="M84" i="56"/>
  <c r="M88" i="56"/>
  <c r="M92" i="56"/>
  <c r="M96" i="56"/>
  <c r="M100" i="56"/>
  <c r="M104" i="56"/>
  <c r="M108" i="56"/>
  <c r="E108" i="56" s="1"/>
  <c r="M111" i="56"/>
  <c r="M30" i="56"/>
  <c r="E30" i="56" s="1"/>
  <c r="M118" i="56"/>
  <c r="E118" i="56" s="1"/>
  <c r="M122" i="56"/>
  <c r="E122" i="56" s="1"/>
  <c r="M8" i="46"/>
  <c r="M14" i="46"/>
  <c r="M17" i="46"/>
  <c r="E17" i="46" s="1"/>
  <c r="M10" i="47"/>
  <c r="M12" i="47"/>
  <c r="M16" i="47"/>
  <c r="E16" i="47" s="1"/>
  <c r="M25" i="47"/>
  <c r="M20" i="47"/>
  <c r="E20" i="47" s="1"/>
  <c r="M7" i="48"/>
  <c r="M15" i="48"/>
  <c r="M16" i="48"/>
  <c r="M13" i="48"/>
  <c r="M24" i="48"/>
  <c r="M29" i="48"/>
  <c r="M33" i="48"/>
  <c r="E33" i="48" s="1"/>
  <c r="M37" i="48"/>
  <c r="E37" i="48" s="1"/>
  <c r="M40" i="48"/>
  <c r="E40" i="48" s="1"/>
  <c r="M9" i="49"/>
  <c r="M15" i="49"/>
  <c r="M17" i="49"/>
  <c r="M22" i="49"/>
  <c r="M26" i="49"/>
  <c r="M12" i="49"/>
  <c r="M32" i="49"/>
  <c r="E32" i="49" s="1"/>
  <c r="M36" i="49"/>
  <c r="E36" i="49" s="1"/>
  <c r="M40" i="49"/>
  <c r="E40" i="49" s="1"/>
  <c r="M13" i="50"/>
  <c r="M15" i="50"/>
  <c r="E15" i="50" s="1"/>
  <c r="M18" i="50"/>
  <c r="M24" i="50"/>
  <c r="M13" i="51"/>
  <c r="E13" i="51" s="1"/>
  <c r="M16" i="51"/>
  <c r="E16" i="51" s="1"/>
  <c r="M22" i="51"/>
  <c r="E22" i="51" s="1"/>
  <c r="M19" i="51"/>
  <c r="E19" i="51" s="1"/>
  <c r="M26" i="51"/>
  <c r="E26" i="51" s="1"/>
  <c r="M30" i="51"/>
  <c r="E30" i="51" s="1"/>
  <c r="M34" i="51"/>
  <c r="E34" i="51" s="1"/>
  <c r="M38" i="51"/>
  <c r="E38" i="51" s="1"/>
  <c r="M8" i="52"/>
  <c r="M15" i="52"/>
  <c r="M22" i="52"/>
  <c r="M17" i="52"/>
  <c r="M18" i="52"/>
  <c r="M29" i="52"/>
  <c r="E29" i="52" s="1"/>
  <c r="M33" i="52"/>
  <c r="E33" i="52" s="1"/>
  <c r="M14" i="60"/>
  <c r="M15" i="60"/>
  <c r="M23" i="60"/>
  <c r="M24" i="60"/>
  <c r="M28" i="60"/>
  <c r="M10" i="61"/>
  <c r="M21" i="61"/>
  <c r="E21" i="61" s="1"/>
  <c r="M16" i="61"/>
  <c r="M18" i="61"/>
  <c r="M28" i="61"/>
  <c r="M20" i="61"/>
  <c r="M33" i="61"/>
  <c r="M37" i="61"/>
  <c r="E37" i="61" s="1"/>
  <c r="M13" i="62"/>
  <c r="E13" i="62" s="1"/>
  <c r="M9" i="62"/>
  <c r="E9" i="62" s="1"/>
  <c r="M19" i="62"/>
  <c r="E19" i="62" s="1"/>
  <c r="M23" i="62"/>
  <c r="E23" i="62" s="1"/>
  <c r="M26" i="62"/>
  <c r="E26" i="62" s="1"/>
  <c r="M8" i="64"/>
  <c r="M11" i="64"/>
  <c r="E11" i="64" s="1"/>
  <c r="M8" i="53"/>
  <c r="M9" i="53"/>
  <c r="M19" i="53"/>
  <c r="E19" i="53" s="1"/>
  <c r="M9" i="65"/>
  <c r="M13" i="65"/>
  <c r="M18" i="65"/>
  <c r="M22" i="65"/>
  <c r="E22" i="65" s="1"/>
  <c r="M18" i="54"/>
  <c r="M11" i="54"/>
  <c r="M17" i="54"/>
  <c r="M26" i="54"/>
  <c r="M29" i="54"/>
  <c r="M32" i="54"/>
  <c r="M36" i="54"/>
  <c r="M9" i="55"/>
  <c r="M15" i="55"/>
  <c r="M19" i="55"/>
  <c r="M28" i="55"/>
  <c r="M20" i="55"/>
  <c r="E20" i="55" s="1"/>
  <c r="M32" i="55"/>
  <c r="M30" i="55"/>
  <c r="E30" i="55" s="1"/>
  <c r="M39" i="55"/>
  <c r="M43" i="55"/>
  <c r="M47" i="55"/>
  <c r="M51" i="55"/>
  <c r="E51" i="55" s="1"/>
  <c r="M7" i="56"/>
  <c r="M26" i="56"/>
  <c r="M22" i="56"/>
  <c r="M23" i="56"/>
  <c r="M9" i="56"/>
  <c r="M24" i="56"/>
  <c r="E24" i="56" s="1"/>
  <c r="M16" i="56"/>
  <c r="M42" i="56"/>
  <c r="M47" i="56"/>
  <c r="M51" i="56"/>
  <c r="M53" i="56"/>
  <c r="M56" i="56"/>
  <c r="M60" i="56"/>
  <c r="M64" i="56"/>
  <c r="M19" i="56"/>
  <c r="M71" i="56"/>
  <c r="M75" i="56"/>
  <c r="M79" i="56"/>
  <c r="M83" i="56"/>
  <c r="M87" i="56"/>
  <c r="M91" i="56"/>
  <c r="M95" i="56"/>
  <c r="M99" i="56"/>
  <c r="M103" i="56"/>
  <c r="M107" i="56"/>
  <c r="E107" i="56" s="1"/>
  <c r="M110" i="56"/>
  <c r="E110" i="56" s="1"/>
  <c r="M114" i="56"/>
  <c r="E114" i="56" s="1"/>
  <c r="M117" i="56"/>
  <c r="E117" i="56" s="1"/>
  <c r="M121" i="56"/>
  <c r="E121" i="56" s="1"/>
  <c r="M86" i="56"/>
  <c r="M90" i="56"/>
  <c r="M94" i="56"/>
  <c r="M98" i="56"/>
  <c r="M102" i="56"/>
  <c r="M106" i="56"/>
  <c r="E106" i="56" s="1"/>
  <c r="M109" i="56"/>
  <c r="E109" i="56" s="1"/>
  <c r="M113" i="56"/>
  <c r="E113" i="56" s="1"/>
  <c r="M116" i="56"/>
  <c r="E116" i="56" s="1"/>
  <c r="M14" i="63"/>
  <c r="E14" i="63" s="1"/>
  <c r="M9" i="63"/>
  <c r="M19" i="63"/>
  <c r="M20" i="63"/>
  <c r="M16" i="63"/>
  <c r="M15" i="63"/>
  <c r="M22" i="63"/>
  <c r="M7" i="63"/>
  <c r="M12" i="63"/>
  <c r="M11" i="63"/>
  <c r="M8" i="63"/>
  <c r="M13" i="63"/>
  <c r="M18" i="63"/>
  <c r="M17" i="63"/>
  <c r="E17" i="63" s="1"/>
  <c r="M10" i="45"/>
  <c r="M15" i="45"/>
  <c r="E15" i="45" s="1"/>
  <c r="M22" i="45"/>
  <c r="M18" i="45"/>
  <c r="M28" i="45"/>
  <c r="E28" i="45" s="1"/>
  <c r="M27" i="45"/>
  <c r="E27" i="45" s="1"/>
  <c r="M8" i="45"/>
  <c r="M24" i="45"/>
  <c r="M14" i="45"/>
  <c r="M9" i="45"/>
  <c r="M23" i="45"/>
  <c r="M12" i="45"/>
  <c r="E12" i="45" s="1"/>
  <c r="M20" i="45"/>
  <c r="E20" i="45" s="1"/>
  <c r="M11" i="45"/>
  <c r="M13" i="45"/>
  <c r="M16" i="45"/>
  <c r="E16" i="45" s="1"/>
  <c r="M7" i="45"/>
  <c r="M19" i="45"/>
  <c r="M17" i="45"/>
  <c r="M21" i="45"/>
  <c r="M25" i="45"/>
  <c r="E25" i="45" s="1"/>
  <c r="M29" i="45"/>
  <c r="E29" i="45" s="1"/>
  <c r="E11" i="43"/>
  <c r="E18" i="41"/>
  <c r="E16" i="37"/>
  <c r="E31" i="51"/>
  <c r="E112" i="56"/>
  <c r="E12" i="69"/>
  <c r="E14" i="41"/>
  <c r="E12" i="59"/>
  <c r="E17" i="51"/>
  <c r="E18" i="49"/>
  <c r="E39" i="49"/>
  <c r="E32" i="52"/>
  <c r="E21" i="54"/>
  <c r="E12" i="54"/>
  <c r="E13" i="56"/>
  <c r="E39" i="48"/>
  <c r="E43" i="48"/>
  <c r="E34" i="48"/>
  <c r="E115" i="56"/>
  <c r="E16" i="41"/>
  <c r="E10" i="69"/>
  <c r="E111" i="56"/>
  <c r="E34" i="55"/>
  <c r="E19" i="52"/>
  <c r="E19" i="50"/>
  <c r="K7" i="38"/>
  <c r="L8" i="38"/>
  <c r="J10" i="38"/>
  <c r="F7" i="38"/>
  <c r="J7" i="38"/>
  <c r="G8" i="38"/>
  <c r="K8" i="38"/>
  <c r="H9" i="38"/>
  <c r="L9" i="38"/>
  <c r="I10" i="38"/>
  <c r="H7" i="38"/>
  <c r="L7" i="38"/>
  <c r="I8" i="38"/>
  <c r="F9" i="38"/>
  <c r="J9" i="38"/>
  <c r="G10" i="38"/>
  <c r="K10" i="38"/>
  <c r="G7" i="38"/>
  <c r="H8" i="38"/>
  <c r="I9" i="38"/>
  <c r="F10" i="38"/>
  <c r="I7" i="38"/>
  <c r="F8" i="38"/>
  <c r="J8" i="38"/>
  <c r="G9" i="38"/>
  <c r="K9" i="38"/>
  <c r="H10" i="38"/>
  <c r="L10" i="38"/>
  <c r="E27" i="56" l="1"/>
  <c r="E101" i="56"/>
  <c r="E12" i="37"/>
  <c r="E13" i="37"/>
  <c r="E7" i="1"/>
  <c r="E103" i="56"/>
  <c r="E102" i="56"/>
  <c r="E41" i="56"/>
  <c r="E100" i="56"/>
  <c r="E35" i="56"/>
  <c r="E104" i="56"/>
  <c r="E96" i="56"/>
  <c r="E27" i="60"/>
  <c r="E19" i="63"/>
  <c r="E8" i="67"/>
  <c r="E7" i="67"/>
  <c r="E13" i="48"/>
  <c r="E22" i="52"/>
  <c r="E16" i="52"/>
  <c r="E33" i="56"/>
  <c r="E95" i="56"/>
  <c r="E93" i="56"/>
  <c r="E18" i="52"/>
  <c r="E27" i="52"/>
  <c r="E12" i="60"/>
  <c r="E97" i="56"/>
  <c r="E34" i="61"/>
  <c r="E31" i="49"/>
  <c r="E28" i="60"/>
  <c r="E94" i="56"/>
  <c r="E15" i="47"/>
  <c r="E47" i="55"/>
  <c r="E31" i="61"/>
  <c r="E12" i="67"/>
  <c r="E11" i="1"/>
  <c r="E11" i="67"/>
  <c r="E17" i="52"/>
  <c r="E26" i="61"/>
  <c r="E27" i="61"/>
  <c r="E17" i="50"/>
  <c r="E98" i="56"/>
  <c r="E18" i="50"/>
  <c r="E99" i="56"/>
  <c r="E45" i="55"/>
  <c r="E29" i="55"/>
  <c r="E33" i="61"/>
  <c r="E13" i="47"/>
  <c r="E16" i="65"/>
  <c r="E26" i="54"/>
  <c r="E37" i="54"/>
  <c r="E11" i="65"/>
  <c r="E16" i="61"/>
  <c r="E32" i="61"/>
  <c r="E14" i="50"/>
  <c r="E17" i="48"/>
  <c r="E10" i="67"/>
  <c r="E9" i="55"/>
  <c r="E33" i="55"/>
  <c r="E46" i="55"/>
  <c r="E14" i="55"/>
  <c r="E7" i="65"/>
  <c r="E8" i="65"/>
  <c r="E17" i="65"/>
  <c r="E9" i="65"/>
  <c r="E12" i="65"/>
  <c r="E35" i="54"/>
  <c r="E13" i="65"/>
  <c r="E10" i="65"/>
  <c r="E18" i="45"/>
  <c r="E36" i="54"/>
  <c r="E18" i="65"/>
  <c r="E8" i="54"/>
  <c r="E32" i="55"/>
  <c r="E11" i="63"/>
  <c r="E12" i="56"/>
  <c r="E91" i="56"/>
  <c r="E40" i="56"/>
  <c r="E32" i="56"/>
  <c r="E33" i="54"/>
  <c r="E7" i="64"/>
  <c r="E23" i="61"/>
  <c r="E30" i="61"/>
  <c r="E86" i="56"/>
  <c r="E19" i="55"/>
  <c r="E15" i="63"/>
  <c r="E24" i="55"/>
  <c r="E27" i="54"/>
  <c r="E16" i="63"/>
  <c r="E16" i="55"/>
  <c r="E39" i="56"/>
  <c r="E29" i="56"/>
  <c r="E90" i="56"/>
  <c r="E22" i="55"/>
  <c r="E14" i="54"/>
  <c r="E12" i="64"/>
  <c r="E18" i="63"/>
  <c r="E12" i="63"/>
  <c r="E7" i="63"/>
  <c r="E28" i="56"/>
  <c r="E15" i="53"/>
  <c r="E21" i="53"/>
  <c r="E8" i="63"/>
  <c r="E44" i="55"/>
  <c r="E10" i="64"/>
  <c r="E17" i="53"/>
  <c r="E13" i="63"/>
  <c r="E26" i="60"/>
  <c r="E26" i="56"/>
  <c r="E88" i="56"/>
  <c r="E89" i="56"/>
  <c r="E85" i="56"/>
  <c r="E92" i="56"/>
  <c r="E22" i="63"/>
  <c r="E26" i="55"/>
  <c r="E34" i="54"/>
  <c r="E42" i="55"/>
  <c r="E9" i="64"/>
  <c r="E9" i="63"/>
  <c r="E8" i="64"/>
  <c r="E43" i="55"/>
  <c r="E20" i="63"/>
  <c r="E20" i="61"/>
  <c r="E87" i="56"/>
  <c r="E7" i="57"/>
  <c r="E16" i="49"/>
  <c r="E10" i="61"/>
  <c r="E13" i="40"/>
  <c r="E9" i="40"/>
  <c r="E8" i="57"/>
  <c r="E7" i="58"/>
  <c r="E24" i="48"/>
  <c r="E13" i="61"/>
  <c r="E8" i="61"/>
  <c r="E12" i="49"/>
  <c r="E31" i="48"/>
  <c r="E18" i="47"/>
  <c r="E24" i="47"/>
  <c r="E10" i="1"/>
  <c r="E13" i="60"/>
  <c r="E20" i="60"/>
  <c r="E24" i="60"/>
  <c r="E25" i="60"/>
  <c r="E17" i="61"/>
  <c r="E18" i="61"/>
  <c r="E24" i="61"/>
  <c r="E11" i="61"/>
  <c r="E9" i="61"/>
  <c r="E25" i="61"/>
  <c r="E15" i="61"/>
  <c r="E12" i="61"/>
  <c r="E19" i="61"/>
  <c r="E29" i="61"/>
  <c r="E28" i="61"/>
  <c r="E7" i="61"/>
  <c r="E13" i="59"/>
  <c r="E29" i="49"/>
  <c r="E30" i="48"/>
  <c r="E10" i="43"/>
  <c r="E9" i="57"/>
  <c r="E8" i="49"/>
  <c r="E30" i="49"/>
  <c r="E12" i="48"/>
  <c r="E12" i="57"/>
  <c r="E29" i="48"/>
  <c r="E11" i="57"/>
  <c r="E23" i="52"/>
  <c r="E32" i="48"/>
  <c r="E25" i="47"/>
  <c r="E10" i="57"/>
  <c r="E14" i="60"/>
  <c r="E10" i="60"/>
  <c r="E8" i="60"/>
  <c r="E19" i="60"/>
  <c r="E7" i="60"/>
  <c r="E23" i="60"/>
  <c r="E15" i="60"/>
  <c r="E17" i="60"/>
  <c r="E11" i="60"/>
  <c r="E18" i="60"/>
  <c r="E21" i="60"/>
  <c r="E25" i="54"/>
  <c r="E19" i="56"/>
  <c r="E80" i="56"/>
  <c r="E51" i="56"/>
  <c r="E14" i="56"/>
  <c r="E82" i="56"/>
  <c r="E62" i="56"/>
  <c r="E47" i="56"/>
  <c r="E44" i="56"/>
  <c r="E63" i="56"/>
  <c r="E49" i="56"/>
  <c r="E23" i="56"/>
  <c r="E70" i="56"/>
  <c r="E54" i="56"/>
  <c r="E81" i="56"/>
  <c r="E78" i="56"/>
  <c r="E42" i="56"/>
  <c r="E75" i="56"/>
  <c r="E71" i="56"/>
  <c r="E53" i="56"/>
  <c r="E67" i="56"/>
  <c r="E43" i="56"/>
  <c r="E59" i="56"/>
  <c r="E61" i="56"/>
  <c r="E56" i="56"/>
  <c r="E34" i="56"/>
  <c r="E52" i="56"/>
  <c r="E50" i="56"/>
  <c r="E74" i="56"/>
  <c r="E76" i="56"/>
  <c r="E16" i="56"/>
  <c r="E69" i="56"/>
  <c r="E66" i="56"/>
  <c r="E64" i="56"/>
  <c r="E36" i="56"/>
  <c r="E55" i="56"/>
  <c r="E79" i="56"/>
  <c r="E9" i="56"/>
  <c r="E77" i="56"/>
  <c r="E46" i="56"/>
  <c r="E25" i="56"/>
  <c r="E23" i="54"/>
  <c r="E83" i="56"/>
  <c r="E72" i="56"/>
  <c r="E58" i="56"/>
  <c r="E48" i="56"/>
  <c r="E68" i="56"/>
  <c r="E60" i="56"/>
  <c r="E15" i="56"/>
  <c r="E57" i="56"/>
  <c r="E21" i="56"/>
  <c r="E84" i="56"/>
  <c r="E65" i="56"/>
  <c r="E73" i="56"/>
  <c r="E15" i="48"/>
  <c r="E7" i="53"/>
  <c r="E10" i="48"/>
  <c r="E31" i="56"/>
  <c r="E10" i="56"/>
  <c r="E24" i="54"/>
  <c r="E9" i="54"/>
  <c r="E25" i="55"/>
  <c r="E15" i="55"/>
  <c r="E19" i="54"/>
  <c r="E17" i="45"/>
  <c r="E12" i="53"/>
  <c r="E10" i="54"/>
  <c r="E22" i="56"/>
  <c r="E30" i="54"/>
  <c r="E17" i="54"/>
  <c r="E31" i="54"/>
  <c r="E18" i="54"/>
  <c r="E37" i="56"/>
  <c r="E7" i="56"/>
  <c r="E15" i="54"/>
  <c r="E12" i="50"/>
  <c r="E18" i="56"/>
  <c r="E16" i="54"/>
  <c r="E8" i="56"/>
  <c r="E11" i="54"/>
  <c r="E38" i="56"/>
  <c r="E13" i="54"/>
  <c r="E32" i="54"/>
  <c r="E8" i="55"/>
  <c r="E41" i="55"/>
  <c r="E13" i="50"/>
  <c r="E7" i="48"/>
  <c r="E8" i="48"/>
  <c r="E7" i="46"/>
  <c r="E12" i="46"/>
  <c r="E29" i="54"/>
  <c r="E26" i="52"/>
  <c r="E7" i="54"/>
  <c r="E11" i="53"/>
  <c r="E12" i="55"/>
  <c r="E11" i="55"/>
  <c r="E11" i="52"/>
  <c r="E39" i="55"/>
  <c r="E17" i="55"/>
  <c r="E28" i="55"/>
  <c r="E8" i="46"/>
  <c r="E21" i="55"/>
  <c r="E40" i="55"/>
  <c r="E31" i="55"/>
  <c r="E9" i="53"/>
  <c r="E10" i="53"/>
  <c r="E8" i="53"/>
  <c r="E13" i="53"/>
  <c r="E8" i="42"/>
  <c r="E9" i="47"/>
  <c r="E24" i="50"/>
  <c r="E7" i="50"/>
  <c r="E21" i="52"/>
  <c r="E15" i="52"/>
  <c r="E14" i="52"/>
  <c r="E19" i="48"/>
  <c r="E14" i="46"/>
  <c r="E28" i="48"/>
  <c r="E7" i="47"/>
  <c r="E7" i="49"/>
  <c r="E16" i="48"/>
  <c r="E22" i="50"/>
  <c r="E11" i="50"/>
  <c r="E9" i="50"/>
  <c r="E16" i="50"/>
  <c r="E24" i="52"/>
  <c r="E13" i="52"/>
  <c r="E8" i="52"/>
  <c r="E10" i="50"/>
  <c r="E7" i="52"/>
  <c r="E7" i="45"/>
  <c r="E14" i="45"/>
  <c r="E13" i="45"/>
  <c r="E9" i="49"/>
  <c r="E23" i="50"/>
  <c r="E9" i="52"/>
  <c r="E8" i="50"/>
  <c r="E25" i="52"/>
  <c r="E12" i="52"/>
  <c r="E21" i="48"/>
  <c r="E27" i="49"/>
  <c r="E13" i="49"/>
  <c r="E14" i="49"/>
  <c r="E23" i="47"/>
  <c r="E14" i="47"/>
  <c r="E15" i="49"/>
  <c r="E25" i="48"/>
  <c r="E14" i="48"/>
  <c r="E11" i="48"/>
  <c r="E26" i="49"/>
  <c r="E19" i="49"/>
  <c r="E10" i="49"/>
  <c r="E20" i="49"/>
  <c r="E8" i="47"/>
  <c r="E23" i="49"/>
  <c r="E10" i="47"/>
  <c r="E20" i="48"/>
  <c r="E24" i="49"/>
  <c r="E10" i="45"/>
  <c r="E10" i="44"/>
  <c r="E22" i="49"/>
  <c r="E17" i="49"/>
  <c r="E11" i="47"/>
  <c r="E9" i="48"/>
  <c r="E11" i="49"/>
  <c r="E12" i="47"/>
  <c r="E28" i="49"/>
  <c r="E17" i="47"/>
  <c r="E25" i="49"/>
  <c r="E19" i="45"/>
  <c r="M10" i="38"/>
  <c r="E10" i="38" s="1"/>
  <c r="E7" i="37"/>
  <c r="E12" i="43"/>
  <c r="E21" i="45"/>
  <c r="E12" i="44"/>
  <c r="E9" i="42"/>
  <c r="E22" i="45"/>
  <c r="E9" i="45"/>
  <c r="E11" i="45"/>
  <c r="E24" i="45"/>
  <c r="E8" i="45"/>
  <c r="E23" i="45"/>
  <c r="E7" i="43"/>
  <c r="E10" i="40"/>
  <c r="E11" i="37"/>
  <c r="E8" i="40"/>
  <c r="E7" i="41"/>
  <c r="E10" i="42"/>
  <c r="E9" i="41"/>
  <c r="E7" i="40"/>
  <c r="E8" i="43"/>
  <c r="E12" i="42"/>
  <c r="E7" i="42"/>
  <c r="E9" i="43"/>
  <c r="E11" i="42"/>
  <c r="E8" i="44"/>
  <c r="E10" i="37"/>
  <c r="E11" i="44"/>
  <c r="E8" i="41"/>
  <c r="E17" i="41"/>
  <c r="E7" i="44"/>
  <c r="E15" i="40"/>
  <c r="E8" i="37"/>
  <c r="E10" i="41"/>
  <c r="E11" i="41"/>
  <c r="M7" i="38"/>
  <c r="E7" i="38" s="1"/>
  <c r="M9" i="38"/>
  <c r="E9" i="38" s="1"/>
  <c r="M8" i="38"/>
  <c r="E8" i="38" s="1"/>
  <c r="E8" i="1"/>
  <c r="E12" i="1"/>
</calcChain>
</file>

<file path=xl/sharedStrings.xml><?xml version="1.0" encoding="utf-8"?>
<sst xmlns="http://schemas.openxmlformats.org/spreadsheetml/2006/main" count="5938" uniqueCount="395">
  <si>
    <t>Colocação</t>
  </si>
  <si>
    <t>Atleta</t>
  </si>
  <si>
    <t>Clube</t>
  </si>
  <si>
    <t>TOTAL</t>
  </si>
  <si>
    <t>Desconto</t>
  </si>
  <si>
    <t>1º</t>
  </si>
  <si>
    <t>2º</t>
  </si>
  <si>
    <t>3º</t>
  </si>
  <si>
    <t>5º</t>
  </si>
  <si>
    <t>7º</t>
  </si>
  <si>
    <t>9º</t>
  </si>
  <si>
    <t>Ranking Gaúcho de Tênis de Mesa de 2025 (FTMRS):</t>
  </si>
  <si>
    <t>51º Estadual - 3ª Etapa:
Carazinho/RS</t>
  </si>
  <si>
    <t>51º Estadual - 4ª Etapa:
 Santa Maria/RS</t>
  </si>
  <si>
    <t>51º Estadual - 6ª Etapa:
 Antônio Prado/RS</t>
  </si>
  <si>
    <t>51º Estadual - 2ª Etapa:
 Vale Real/RS</t>
  </si>
  <si>
    <t>51º Estadual - 5ª Etapa:
 Porto Alegre/RS</t>
  </si>
  <si>
    <t>51º Estadual - 7ª Etapa:
Bento Gonçalves/RS</t>
  </si>
  <si>
    <t>HELENA BRANDALISE</t>
  </si>
  <si>
    <t>SUB-11 FEM</t>
  </si>
  <si>
    <t>TMB Estadual - 1ª Etapa - Carlos Barbosa/RS - 2025.</t>
  </si>
  <si>
    <t xml:space="preserve">Categoria: SUB-13 FEM </t>
  </si>
  <si>
    <t>ALICE DALLA CORTE</t>
  </si>
  <si>
    <t>PROJETO FUTURO - RS</t>
  </si>
  <si>
    <t>SUB-13 FEM</t>
  </si>
  <si>
    <t>VALENTINA JORGE YATSU</t>
  </si>
  <si>
    <t>NIPO IVOTI - RS</t>
  </si>
  <si>
    <t>SOGIPA PORTO ALEGRE - RS</t>
  </si>
  <si>
    <t xml:space="preserve">BETINA ALMEIDA FONSECA </t>
  </si>
  <si>
    <t xml:space="preserve">Categoria: ABSOLUTO B (MAS) </t>
  </si>
  <si>
    <t>BRUNO ROTTMANN BANDEIRA</t>
  </si>
  <si>
    <t>ABSOLUTO B (MAS)</t>
  </si>
  <si>
    <t>RENATO MARQUES SCUR</t>
  </si>
  <si>
    <t>ASSOCIAÇÃO CAXIENSE DE TÊNIS DE MESA - ACTM - RS</t>
  </si>
  <si>
    <t>EDUARDO DA SILVA NUNES</t>
  </si>
  <si>
    <t>HUMBERTO EDUARDO CÂMARA SCHMIDT</t>
  </si>
  <si>
    <t>SOCIEDADE GINÁSTICA DE SÃO LEOPOLDO - RS</t>
  </si>
  <si>
    <t>GUSTAVO HENRIQUE RAMOS DA SILVA</t>
  </si>
  <si>
    <t>MARCELO BENITES DE LIMA</t>
  </si>
  <si>
    <t>ADRIANO PREIS</t>
  </si>
  <si>
    <t>TÊNIS DE MESA VALE REAL</t>
  </si>
  <si>
    <t>LUÍS HENRIQUE OLCZEVSKI</t>
  </si>
  <si>
    <t>LEÃO DAS MISSÕES TÊNIS DE MESA/LIGA NORTE RS</t>
  </si>
  <si>
    <t>FÁBIO KRÜGER</t>
  </si>
  <si>
    <t>TANIRA AKARI TANAKA</t>
  </si>
  <si>
    <t>BRENDA NATHALIA TRUJILLO ARENAS</t>
  </si>
  <si>
    <t>LIANE MARIA DALLEGRAVE BAUMANN</t>
  </si>
  <si>
    <t>GIULIANA DE ABREU</t>
  </si>
  <si>
    <t>ASSOCIAÇÃO DE TÊNIS DE MESA CARAZINHO - RS</t>
  </si>
  <si>
    <t>LUÍSA CUNHA GONÇALVES</t>
  </si>
  <si>
    <t>LIJANE MIKOLASKI BELUSSO</t>
  </si>
  <si>
    <t>MARISA DA GRAÇA DA SILVEIRA</t>
  </si>
  <si>
    <t xml:space="preserve">Categoria: ABSOLUTO D (MAS) </t>
  </si>
  <si>
    <t>PEDRO GOTTEMS</t>
  </si>
  <si>
    <t>ESPORTE CLUBE UNIÃO CORINTHIANS - RS</t>
  </si>
  <si>
    <t>ABSOLUTO D (MAS)</t>
  </si>
  <si>
    <t xml:space="preserve">TIAGO DA SILVA </t>
  </si>
  <si>
    <t>LEONARDO MARTINS</t>
  </si>
  <si>
    <t>JAIME ROBERTO MULLER</t>
  </si>
  <si>
    <t>HUGO MARCELO SUAREZ</t>
  </si>
  <si>
    <t>MARCO ANTÔNIO MENEZES BANDEIRA</t>
  </si>
  <si>
    <t>LUIZ VICENTE TARRAGO</t>
  </si>
  <si>
    <t>GUSTAVO GERMANI MARTINS</t>
  </si>
  <si>
    <t>MARCO ANTÔNIO DILLENBURG</t>
  </si>
  <si>
    <t>RENAN REMOR OLIVEIRA</t>
  </si>
  <si>
    <t>EDSON CARLOS DOS SANTOS NUNES</t>
  </si>
  <si>
    <t>CRISTIAN SANTOS FRIGOTTO</t>
  </si>
  <si>
    <t>TOPSPIN ACADEMIA DE TÊNIS DE MESA - RS</t>
  </si>
  <si>
    <t xml:space="preserve">Categoria: ABSOLUTO E (MAS) </t>
  </si>
  <si>
    <t>ABSOLUTO E (MAS)</t>
  </si>
  <si>
    <t>RODRIGO PASUCH</t>
  </si>
  <si>
    <t>CRISTIANO FARINEA</t>
  </si>
  <si>
    <t>THIAGO FERREIRA PRESTES DOS SANTOS</t>
  </si>
  <si>
    <t>MAURÍCIO DEWITT WEINGARTNER</t>
  </si>
  <si>
    <t>ASSOCIACAO ATLETICA BANCO DO BRASIL (AABB) CANOAS/RS</t>
  </si>
  <si>
    <t>PABLO MIGUEL CANTARELI</t>
  </si>
  <si>
    <t>CARLOS EMIR DA SILVA OLIVEIRA</t>
  </si>
  <si>
    <t>ALBINO LUIZ OLCZEVSKI</t>
  </si>
  <si>
    <t>ALBAIR DE CAMARGO</t>
  </si>
  <si>
    <t xml:space="preserve">Categoria: ABSOLUTO F (MAS) </t>
  </si>
  <si>
    <t>ABSOLUTO F (MAS)</t>
  </si>
  <si>
    <t>KAUA DOS SANTOS PEREIRA</t>
  </si>
  <si>
    <t>JOÃO AUGUSTO ZORTÉA</t>
  </si>
  <si>
    <t>ARTHUR LAVALL DIAS</t>
  </si>
  <si>
    <t xml:space="preserve">FÁBIO DE VARGAS BERG </t>
  </si>
  <si>
    <t>TOMAS FRANCISCO SUAREZ PIRIZ</t>
  </si>
  <si>
    <t>ARTHUR INACIO ARNOLD</t>
  </si>
  <si>
    <t>ELSON WILLIAM DE MATOS</t>
  </si>
  <si>
    <t>CEZAR AUGUSTO SCHUH</t>
  </si>
  <si>
    <t>PAULO TOSHIO TANAKA</t>
  </si>
  <si>
    <t>BRUNO RODRIGUES MACEDO</t>
  </si>
  <si>
    <t>JAIR SOARES FONSECA FILHO</t>
  </si>
  <si>
    <t xml:space="preserve">JOÃO PAULO CASTRO DA SILVA NETO </t>
  </si>
  <si>
    <t>JOÃO MENDES DE OLIVEIRA JUNIOR</t>
  </si>
  <si>
    <t>EDUARDO LEVANDOVSKI</t>
  </si>
  <si>
    <t>JULIO BRUM</t>
  </si>
  <si>
    <t xml:space="preserve">AUGUSTO OLIBONI RODRIGUES </t>
  </si>
  <si>
    <t>PEDRO HENRIQUE MENEGAT</t>
  </si>
  <si>
    <t>CHRISTOPHER DA SILVA ECHEVENGUÁ</t>
  </si>
  <si>
    <t>RAFAEL DIEHL</t>
  </si>
  <si>
    <t>JULIO DE ALMEIDA CALDAS</t>
  </si>
  <si>
    <t>MIGUEL DINIZ SONDA</t>
  </si>
  <si>
    <t>HENRIQUE MONTEGGIA DIAS</t>
  </si>
  <si>
    <t>PEDRO MORSCH DA COSTA</t>
  </si>
  <si>
    <t>IURI DA SILVA MACHT</t>
  </si>
  <si>
    <t>FÁBIO ANDRÉ FRANTZ</t>
  </si>
  <si>
    <t>BRUNO VITOR BORN</t>
  </si>
  <si>
    <t>GUSTAVO DE ALMEIDA CALDAS</t>
  </si>
  <si>
    <t>RENAN NUNES DA SILVA</t>
  </si>
  <si>
    <t>MATEUS DE SOUZA WOLKMER</t>
  </si>
  <si>
    <t xml:space="preserve">Categoria: ADULTO (FEM) </t>
  </si>
  <si>
    <t>ADULTO (FEM)</t>
  </si>
  <si>
    <t xml:space="preserve">Categoria: ADULTO (MAS) </t>
  </si>
  <si>
    <t>ADULTO (MAS)</t>
  </si>
  <si>
    <t>MURILO ROTTMANN BANDEIRA</t>
  </si>
  <si>
    <t xml:space="preserve">Categoria: SUB-09 MAS </t>
  </si>
  <si>
    <t>SUB-09 MAS</t>
  </si>
  <si>
    <t>LEONARDO MIKOLASKI BELUSSO</t>
  </si>
  <si>
    <t xml:space="preserve">Categoria: SUB-11 MAS </t>
  </si>
  <si>
    <t>MATHEUS TROJAHN FRANTZ</t>
  </si>
  <si>
    <t>SUB-11 MAS</t>
  </si>
  <si>
    <t>PABLO VALIM CARBONAI</t>
  </si>
  <si>
    <t>MIGUEL MARTINS MENDES</t>
  </si>
  <si>
    <t>BERNARDO DA SILVA ÁVILA</t>
  </si>
  <si>
    <t>RAFAEL PORTO LUCAS</t>
  </si>
  <si>
    <t xml:space="preserve">Categoria: SUB-13 MAS </t>
  </si>
  <si>
    <t>EDUARDO BRIZOLLA FRICK</t>
  </si>
  <si>
    <t>SUB-13 MAS</t>
  </si>
  <si>
    <t>DAVI MULLER TRES PAN</t>
  </si>
  <si>
    <t>HENRIQUE ZAUPA DORNELES</t>
  </si>
  <si>
    <t>JOÃO DIAS CAPILHEIRA</t>
  </si>
  <si>
    <t>ANTÔNIO FLORES DE SOUZA</t>
  </si>
  <si>
    <t xml:space="preserve">DAVY POLLI </t>
  </si>
  <si>
    <t xml:space="preserve">Categoria: SUB-15 FEM </t>
  </si>
  <si>
    <t>SUB-15 FEM</t>
  </si>
  <si>
    <t xml:space="preserve">Categoria: SUB-15 MAS </t>
  </si>
  <si>
    <t>ARTUR FEHLBERG GRIMALDI CANDIDO</t>
  </si>
  <si>
    <t>SUB-15 MAS</t>
  </si>
  <si>
    <t xml:space="preserve">Categoria: SUB-19 MAS </t>
  </si>
  <si>
    <t>BERNARDO MUNIZ DA SILVA</t>
  </si>
  <si>
    <t>SUB-19 MAS</t>
  </si>
  <si>
    <t>DAVI RIGON MANTHEY</t>
  </si>
  <si>
    <t>NICOLAS CAREGNATO KOWALSKI</t>
  </si>
  <si>
    <t xml:space="preserve">LUAN TREMARIN DA ROSA </t>
  </si>
  <si>
    <t xml:space="preserve">FILIPE MURARO KLEMENT </t>
  </si>
  <si>
    <t xml:space="preserve">Categoria: SUB-21 MAS </t>
  </si>
  <si>
    <t>SUB-21 MAS</t>
  </si>
  <si>
    <t>LEONARDO PEREIRA CANTARELLI</t>
  </si>
  <si>
    <t>DAVIDE CARBONAI</t>
  </si>
  <si>
    <t>LUIS MARIA ROMERO LIMA</t>
  </si>
  <si>
    <t>JOÃO CARLOS IRIGOYEN</t>
  </si>
  <si>
    <t xml:space="preserve">Categoria: ABSOLUTO A (FEM) </t>
  </si>
  <si>
    <t>SOFIA HARUMI BEZERRA KANO</t>
  </si>
  <si>
    <t>ABSOLUTO A (FEM)</t>
  </si>
  <si>
    <t xml:space="preserve">Categoria: ABSOLUTO C (FEM) </t>
  </si>
  <si>
    <t>ABSOLUTO C (FEM)</t>
  </si>
  <si>
    <t>ANDRÉ GARCIA BARBOSA</t>
  </si>
  <si>
    <t>DANIEL MULLER BUTTOW</t>
  </si>
  <si>
    <t>JOÃO VITOR CEARON MASCHIO</t>
  </si>
  <si>
    <t>GUSTAVO SILVEIRA LEITE</t>
  </si>
  <si>
    <t xml:space="preserve">SOFIA THEODORO NEGRINI </t>
  </si>
  <si>
    <t>LORENZO FERREIRA SCHOTT</t>
  </si>
  <si>
    <t>GABRIELLY SOARES DA SILVA</t>
  </si>
  <si>
    <t>SUB-21 FEM</t>
  </si>
  <si>
    <t>4º</t>
  </si>
  <si>
    <t>6º</t>
  </si>
  <si>
    <t>8º</t>
  </si>
  <si>
    <t>10º</t>
  </si>
  <si>
    <t>11º</t>
  </si>
  <si>
    <t>12º</t>
  </si>
  <si>
    <t>13º</t>
  </si>
  <si>
    <t>14º</t>
  </si>
  <si>
    <t>RAMON DO CARMO</t>
  </si>
  <si>
    <t>CASSIANO DUPONT FERRI</t>
  </si>
  <si>
    <t>JANETE  CANTARELI</t>
  </si>
  <si>
    <t>VITHOR SANTA LUCIA SONZA</t>
  </si>
  <si>
    <t>JOÃO GABRIEL RAMOS NOZARI</t>
  </si>
  <si>
    <t>SUB-19 FEM</t>
  </si>
  <si>
    <t>TMB Estadual - 4ª Etapa - Santa Maria/RS - 2025</t>
  </si>
  <si>
    <t>DANIEL ANDREY KNOENER DE RAMOS</t>
  </si>
  <si>
    <t>ANA CLARA FACCO PIGATTO</t>
  </si>
  <si>
    <t>ARTHUR ARIOTTI ARSEGO</t>
  </si>
  <si>
    <t>GABRIEL CHEN HUNG</t>
  </si>
  <si>
    <t>DANIEL FEIO DOS SANTOS</t>
  </si>
  <si>
    <t>LUIZ ALBERTO DE MORAES CABRAL</t>
  </si>
  <si>
    <t>PEDRO SIEVERT DE ALMEIDA</t>
  </si>
  <si>
    <t>THIAGO HAAB DOS SANTOS</t>
  </si>
  <si>
    <t>DOUGLAS DAL IGNA</t>
  </si>
  <si>
    <t>MATHEUS PONS HOSSEN</t>
  </si>
  <si>
    <t>ENZO RAFAEL VALENTE DORNELLES</t>
  </si>
  <si>
    <t xml:space="preserve">ENZO LOPES NAVARRO </t>
  </si>
  <si>
    <t>BERNARDO KIRST DE ALMEIDA</t>
  </si>
  <si>
    <t>ANTONELLA VALENTE DORNELLES</t>
  </si>
  <si>
    <t>SOFIA KLEIN</t>
  </si>
  <si>
    <t>SABRINA DE SOUZA</t>
  </si>
  <si>
    <t>VICTOR HUGO MARX KUHN</t>
  </si>
  <si>
    <t xml:space="preserve">FREDERICO IUNG KESSLER </t>
  </si>
  <si>
    <t>THOMAS IUNG KESSLER</t>
  </si>
  <si>
    <t>THÉO DE SOUZA OLIVEIRA</t>
  </si>
  <si>
    <t>MIGUEL KIRST DE ALMEIDA</t>
  </si>
  <si>
    <t xml:space="preserve">                                                                                                  </t>
  </si>
  <si>
    <t>RAQUEL CENTENO RAMOS</t>
  </si>
  <si>
    <t>GUILHERME KESSLER PEREIRA</t>
  </si>
  <si>
    <t>ÉMERSON GERLACH DE OLIVEIRA</t>
  </si>
  <si>
    <t xml:space="preserve">ARTHUR LOPES WENDT </t>
  </si>
  <si>
    <t>LORENZO PACHECO FENSTERSEIFER</t>
  </si>
  <si>
    <t>JORGE HENRIQUE DA SILVA SORTICA</t>
  </si>
  <si>
    <t>FELIPE MEERT BASILE</t>
  </si>
  <si>
    <t>BENJAMIN BORGES RODRIGUES</t>
  </si>
  <si>
    <t xml:space="preserve">THEODORO AYMAY DE VARGAS </t>
  </si>
  <si>
    <t>BENJAMIN PIRES SCHRANK</t>
  </si>
  <si>
    <t>FERNANDO DUARTE DE OLIVEIRA</t>
  </si>
  <si>
    <t>HENRIQUE SCHIOCHET SASSO</t>
  </si>
  <si>
    <t>IRVING JOSEPH BERGER</t>
  </si>
  <si>
    <t>LUCAS VIEIRA SCHMITT</t>
  </si>
  <si>
    <t>BENJAMIM BAGGIO</t>
  </si>
  <si>
    <t>16º</t>
  </si>
  <si>
    <t xml:space="preserve">CLÉVERSON SIDINEI WENDT </t>
  </si>
  <si>
    <t>JOÃO HARTMANN DE SOUZA BARCELLOS</t>
  </si>
  <si>
    <t>GABRIEL PERUZZO DESJARDINS</t>
  </si>
  <si>
    <t>JOÃO ZIMMER SCHNEID</t>
  </si>
  <si>
    <t>CÉSAR RODRIGO VELHO FONSECA</t>
  </si>
  <si>
    <t>TMB Estadual - 1ª Etapa - Três Coroas/RS - 2026</t>
  </si>
  <si>
    <t>GRÊMIO NÁUTICO GAÚCHO - RS</t>
  </si>
  <si>
    <t>ASSOCIAÇÃO DE TÊNIS DE MESA BENTO GONÇALVES - ATMBG - RS</t>
  </si>
  <si>
    <t xml:space="preserve">Categoria: ABSOLUTO E (FEM) </t>
  </si>
  <si>
    <t>MARION CREUTZBERG</t>
  </si>
  <si>
    <t>ABSOLUTO E (FEM)</t>
  </si>
  <si>
    <t>BERENICE ELVIRA DA ROSA</t>
  </si>
  <si>
    <t xml:space="preserve">JOÃO PEDRO PERTILE DOS SANTOS </t>
  </si>
  <si>
    <t>PARQUE TÊNIS CLUBE</t>
  </si>
  <si>
    <t xml:space="preserve">BERNARDO RIPPEL VIEIRA </t>
  </si>
  <si>
    <t xml:space="preserve">Categoria: ABSOLUTO G (MAS) </t>
  </si>
  <si>
    <t>ABSOLUTO G (MAS)</t>
  </si>
  <si>
    <t>ANDRÉ RICARDO BOF</t>
  </si>
  <si>
    <t>GABRIEL ANDRIGHETTO TEIXEIRA</t>
  </si>
  <si>
    <t xml:space="preserve">CARLOS AUGUSTO BENITES LOPES JUNIOR </t>
  </si>
  <si>
    <t>GABRIEL DOS SANTOS NUNES</t>
  </si>
  <si>
    <t>DANILO POTENGY BUENO</t>
  </si>
  <si>
    <t>ANDRE SONDA</t>
  </si>
  <si>
    <t>JOÃO BATISTA TEIXEIRA DE SOUZA</t>
  </si>
  <si>
    <t>ASSOCIAÇÃO ESPORTIVA DIMENORES</t>
  </si>
  <si>
    <t>INACIO ARNOLD</t>
  </si>
  <si>
    <t>FERNANDO TEIXEIRA DE LIMA</t>
  </si>
  <si>
    <t>NILSON TADEU AQUINO</t>
  </si>
  <si>
    <t>EZEQUIEL GLÓRIA DE ARAÚJO E SILVA</t>
  </si>
  <si>
    <t xml:space="preserve">EUGÊNIO CARLOS MÜLLER </t>
  </si>
  <si>
    <t>MÁRCIO CRISTIANO DO CARMO</t>
  </si>
  <si>
    <t>IGOR DE VARGAS</t>
  </si>
  <si>
    <t>CARLOS BENJAMIN FRANCK</t>
  </si>
  <si>
    <t>ALLAN MARQUES SCUR</t>
  </si>
  <si>
    <t>PEDRO OTÁVIO FORESTI</t>
  </si>
  <si>
    <t>MARCUS FILIPE MIRANDA</t>
  </si>
  <si>
    <t>DANIEL HILGERT</t>
  </si>
  <si>
    <t>JADER MOCH DE VARGAS</t>
  </si>
  <si>
    <t>GABRIEL OLIVEIRA MARTINEZ CARDOSO</t>
  </si>
  <si>
    <t xml:space="preserve">Categoria: MASTER 30MAS </t>
  </si>
  <si>
    <t>MASTER 30MAS</t>
  </si>
  <si>
    <t xml:space="preserve">Categoria: MASTER 40FEM </t>
  </si>
  <si>
    <t>MASTER 40FEM</t>
  </si>
  <si>
    <t xml:space="preserve">Categoria: MASTER 40MAS </t>
  </si>
  <si>
    <t>MASTER 40MAS</t>
  </si>
  <si>
    <t>TELMO MENDES FILHO</t>
  </si>
  <si>
    <t xml:space="preserve">Categoria: MASTER 50MAS </t>
  </si>
  <si>
    <t>MASTER 50MAS</t>
  </si>
  <si>
    <t xml:space="preserve">Categoria: MASTER 60FEM </t>
  </si>
  <si>
    <t>MASTER 60FEM</t>
  </si>
  <si>
    <t xml:space="preserve">Categoria: MASTER 60MAS </t>
  </si>
  <si>
    <t>MASTER 60MAS</t>
  </si>
  <si>
    <t xml:space="preserve">Categoria: MASTER 70MAS </t>
  </si>
  <si>
    <t>MASTER 70MAS</t>
  </si>
  <si>
    <t>BERNARDO TAFFAREL HOEFLING</t>
  </si>
  <si>
    <t>VICENTE THIELE WENTZ</t>
  </si>
  <si>
    <t>DOUGLAS JUNIOR DAL IGNA</t>
  </si>
  <si>
    <t>LUCAS THIELE WENTZ</t>
  </si>
  <si>
    <t>OLIVER ENZVEILER LEHNEN KOMON DE ANDRADE</t>
  </si>
  <si>
    <t xml:space="preserve">ALICE LUÍZA KLEIN </t>
  </si>
  <si>
    <t>MARINA DA CUNHA SCARPARO</t>
  </si>
  <si>
    <t>AUGUSTO ZANDONAI</t>
  </si>
  <si>
    <t>PIETRO VINCENZZO FREITAS CAVITCHONI DE MELLO</t>
  </si>
  <si>
    <t>JOÃO ANTÔNIO BLEIL ARAUJO</t>
  </si>
  <si>
    <t>KEVIN KAUÃ DE OLIVEIRA FREITAS</t>
  </si>
  <si>
    <t xml:space="preserve">JOSHUA MARTINS MARTEN </t>
  </si>
  <si>
    <t xml:space="preserve">Categoria: SUB-17 FEM </t>
  </si>
  <si>
    <t>SUB-17 FEM</t>
  </si>
  <si>
    <t xml:space="preserve">Categoria: SUB-17 MAS </t>
  </si>
  <si>
    <t>SUB-17 MAS</t>
  </si>
  <si>
    <t>TMB Estadual - 5ª Etapa - Vale Real/RS - 2025</t>
  </si>
  <si>
    <t>TMB Estadual - 6ª Etapa - Pelotas/RS - 2025</t>
  </si>
  <si>
    <t>TMB Estadual - 7ª Etapa - Porto Alegre/RS - 2025</t>
  </si>
  <si>
    <t>MASTER 50FEM</t>
  </si>
  <si>
    <t>Ranking Gaúcho de Tênis de Mesa de 2026 (FTMRS):</t>
  </si>
  <si>
    <t>TMB Estadual - 2ª Etapa - Antônio Prado/RS - 2026</t>
  </si>
  <si>
    <t>VICTÓRIA  GEHM STRASSBURGER</t>
  </si>
  <si>
    <t>MARIA CLARA PORTZ SCHARDONG</t>
  </si>
  <si>
    <t>KETLYN DAPPER DA SILVA</t>
  </si>
  <si>
    <t>MARIA EDUARDA DO NASCIMENTO</t>
  </si>
  <si>
    <t>JOÃO VINÍCIUS BATISTA VALENÇA</t>
  </si>
  <si>
    <t>LUIZ ARQUIMEDES DE CASTRO</t>
  </si>
  <si>
    <t>SOFIA KOGA GUINDANI</t>
  </si>
  <si>
    <t>UNIPAMPA - UNIVERSIDADE FEDERAL DO PAMPA</t>
  </si>
  <si>
    <t>ESTELA MOSCHETTA EIDELWEIN</t>
  </si>
  <si>
    <t>MARIANA KOERBER ALBINO</t>
  </si>
  <si>
    <t>REJANE FÁTIMA SCANDOLARA RUBIO</t>
  </si>
  <si>
    <t>ANA LUIZA DE SOUZA TEIXEIRA</t>
  </si>
  <si>
    <t>RENATA RODRIGUES GOTLER</t>
  </si>
  <si>
    <t>ABNER GILLIAN KRUGER ARAIS</t>
  </si>
  <si>
    <t>JOAQUIM COIMBRA ULRICH</t>
  </si>
  <si>
    <t>ARTUR VARGAS DOS REIS</t>
  </si>
  <si>
    <t>FLÁVIO MENEZES DOS REIS</t>
  </si>
  <si>
    <t>OSMAR KNEBEL</t>
  </si>
  <si>
    <t>MURILO SIMIONI MEZZALIRA</t>
  </si>
  <si>
    <t>GABRIEL BALDI SOUZA</t>
  </si>
  <si>
    <t>GABRIEL DA ROSA VOSNHAK</t>
  </si>
  <si>
    <t xml:space="preserve">JOSÉ VITOR DE LIMA PEREIRA </t>
  </si>
  <si>
    <t>ANTONIO GIONGO SCHAMANN</t>
  </si>
  <si>
    <t xml:space="preserve">CARLOS EDUARDO DOS SANTOS FLECK </t>
  </si>
  <si>
    <t>GUILHERME SCANDOLARA RUBIO</t>
  </si>
  <si>
    <t>HENRIQUE MUZYKANT ABREU</t>
  </si>
  <si>
    <t>PIERRE COIMBRA MABILDE</t>
  </si>
  <si>
    <t>ANDERSON PILLAR DOS REIS</t>
  </si>
  <si>
    <t>GUILHERME KLUG MARTEN</t>
  </si>
  <si>
    <t xml:space="preserve"> MATTEO PEROTTONI CARBONERA</t>
  </si>
  <si>
    <t>FRANCESCO PAGANI GALVÃO</t>
  </si>
  <si>
    <t>RAPHAELL NUNES E SILVA</t>
  </si>
  <si>
    <t>RICHIELI RUBEN VIDOR</t>
  </si>
  <si>
    <t>JORGE LUIZ FANCK JÚNIOR</t>
  </si>
  <si>
    <t xml:space="preserve">Categoria: MASTER 30FEM </t>
  </si>
  <si>
    <t>MASTER 30FEM</t>
  </si>
  <si>
    <t>LUIZ FRANSCISCO COSTA</t>
  </si>
  <si>
    <t xml:space="preserve">VICTOR SCATOLIN </t>
  </si>
  <si>
    <t>MIGUEL TILLMANN RADTKE</t>
  </si>
  <si>
    <t>FRANCISCO SILVEIRA DE MATOS</t>
  </si>
  <si>
    <t>MARTIN ANTÔNIO VIDOR</t>
  </si>
  <si>
    <t>VINICIUS BASSO MOREIRA</t>
  </si>
  <si>
    <t>DIEGO KUHN</t>
  </si>
  <si>
    <t xml:space="preserve">KAUÊ ZIMMER SPENGLER </t>
  </si>
  <si>
    <t>BERNARDO DE ÁVILA LIONÇO</t>
  </si>
  <si>
    <t>THEO SALLES ALMEIDA</t>
  </si>
  <si>
    <t>IGOR REISSNER DE OLIVEIRA</t>
  </si>
  <si>
    <t>ARTHUR BRANDELLI TUMELERO</t>
  </si>
  <si>
    <t xml:space="preserve">Categoria: SUB-21 FEM </t>
  </si>
  <si>
    <t>SABRINA CAGNIN MOSCHEN</t>
  </si>
  <si>
    <t xml:space="preserve">Categoria: ABSOLUTO A FEM </t>
  </si>
  <si>
    <t>ABSOLUTO A FEM</t>
  </si>
  <si>
    <t>TMB Estadual - 3ª Etapa - Carazinho/RS - 2026</t>
  </si>
  <si>
    <t xml:space="preserve">Categoria: ABSOLUTO B MAS </t>
  </si>
  <si>
    <t>ABSOLUTO B MAS</t>
  </si>
  <si>
    <t xml:space="preserve">Categoria: ABSOLUTO C FEM </t>
  </si>
  <si>
    <t>ABSOLUTO C FEM</t>
  </si>
  <si>
    <t xml:space="preserve">Categoria: ABSOLUTO D MAS </t>
  </si>
  <si>
    <t>ABSOLUTO D MAS</t>
  </si>
  <si>
    <t xml:space="preserve">Categoria: ABSOLUTO E FEM </t>
  </si>
  <si>
    <t>ABSOLUTO E FEM</t>
  </si>
  <si>
    <t>MARIA JULIA OCHÔA DA SILVA</t>
  </si>
  <si>
    <t>VENELIZA VARGAS THOMAS SAVOLDI</t>
  </si>
  <si>
    <t>JESSICA ENZVEILER LEHNEN</t>
  </si>
  <si>
    <t xml:space="preserve">Categoria: ABSOLUTO E MAS </t>
  </si>
  <si>
    <t>ABSOLUTO E MAS</t>
  </si>
  <si>
    <t>MURILO BART OTEIRO</t>
  </si>
  <si>
    <t xml:space="preserve">Categoria: ABSOLUTO F MAS </t>
  </si>
  <si>
    <t>ABSOLUTO F MAS</t>
  </si>
  <si>
    <t>MAURICIO MEZZALIRA</t>
  </si>
  <si>
    <t>MATEUS ARMANI MAIOLI SECCON VOLPATO</t>
  </si>
  <si>
    <t>ANDRÉ ZUCHETTO</t>
  </si>
  <si>
    <t xml:space="preserve">Categoria: ABSOLUTO G MAS </t>
  </si>
  <si>
    <t>ABSOLUTO G MAS</t>
  </si>
  <si>
    <t>EMANUEL GARAFINI TRENTIN</t>
  </si>
  <si>
    <t>RICARDO MOHR</t>
  </si>
  <si>
    <t>JAIME ROBERTO DA SILVA JUNIOR</t>
  </si>
  <si>
    <t>BRUNO OLIVEIRA DE SOUZA</t>
  </si>
  <si>
    <t>ANDRÉ VIEGAS WENTZ</t>
  </si>
  <si>
    <t>PAULO GRISOLIA SASSO</t>
  </si>
  <si>
    <t>VILSON GABRIEL TEIXEIRA RODRIGUES</t>
  </si>
  <si>
    <t>ARTHUR VARGAS THOMAS SAVOLDI</t>
  </si>
  <si>
    <t>JANUR SAVOLDI</t>
  </si>
  <si>
    <t xml:space="preserve">GABRIEL AUGUSTO ANDRIOLI </t>
  </si>
  <si>
    <t xml:space="preserve">DAVI LUIZ VITALLI DE OLIVEIRA </t>
  </si>
  <si>
    <t xml:space="preserve">Categoria: ADULTO FEM </t>
  </si>
  <si>
    <t>ADULTO FEM</t>
  </si>
  <si>
    <t>ISABEL MARIA CASA BLUM</t>
  </si>
  <si>
    <t xml:space="preserve">Categoria: ADULTO MAS </t>
  </si>
  <si>
    <t>ADULTO MAS</t>
  </si>
  <si>
    <t>DIOGO FRANCISCO NOGUEIRA ARAÚJO</t>
  </si>
  <si>
    <t>FRANCO FONTE MARQUES</t>
  </si>
  <si>
    <t xml:space="preserve">Categoria: SUB-11 FEM </t>
  </si>
  <si>
    <t>HELENA MASCHIO HORTENCIO</t>
  </si>
  <si>
    <t>LAURA TROJAHN FRANTZ</t>
  </si>
  <si>
    <t>AUGUSTO THOMAS SAVOLDI</t>
  </si>
  <si>
    <t>LORENZO CORRÊA DE SOUZA LIMA</t>
  </si>
  <si>
    <t>FRANCISCO FIALHO MENDES VELHO</t>
  </si>
  <si>
    <t>ABSOLUTO C MAS</t>
  </si>
  <si>
    <t>ABSOLUTO B FEM</t>
  </si>
  <si>
    <t>15º</t>
  </si>
  <si>
    <t>20º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</si>
</sst>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Continuous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2" borderId="0" xfId="0" applyFill="1"/>
    <xf numFmtId="1" fontId="0" fillId="2" borderId="2" xfId="0" applyNumberFormat="1" applyFill="1" applyBorder="1"/>
    <xf numFmtId="0" fontId="0" fillId="2" borderId="2" xfId="0" applyFill="1" applyBorder="1"/>
    <xf numFmtId="0" fontId="3" fillId="2" borderId="2" xfId="0" applyFont="1" applyFill="1" applyBorder="1"/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0" fillId="3" borderId="2" xfId="0" applyFill="1" applyBorder="1"/>
    <xf numFmtId="1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3" fillId="4" borderId="2" xfId="0" applyFont="1" applyFill="1" applyBorder="1"/>
    <xf numFmtId="0" fontId="0" fillId="4" borderId="2" xfId="0" applyFill="1" applyBorder="1"/>
    <xf numFmtId="1" fontId="0" fillId="4" borderId="2" xfId="0" applyNumberFormat="1" applyFill="1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5" borderId="0" xfId="0" applyFill="1"/>
    <xf numFmtId="0" fontId="3" fillId="5" borderId="2" xfId="0" applyFont="1" applyFill="1" applyBorder="1"/>
    <xf numFmtId="0" fontId="0" fillId="5" borderId="2" xfId="0" applyFill="1" applyBorder="1"/>
    <xf numFmtId="1" fontId="0" fillId="5" borderId="2" xfId="0" applyNumberFormat="1" applyFill="1" applyBorder="1"/>
    <xf numFmtId="0" fontId="0" fillId="0" borderId="4" xfId="0" applyBorder="1"/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QuadroMedalhas_Carlos-Barbosa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E1" t="str">
            <v>SUB-09 MAS</v>
          </cell>
        </row>
        <row r="2">
          <cell r="E2" t="str">
            <v>SUB-13 MAS</v>
          </cell>
        </row>
        <row r="3">
          <cell r="E3" t="str">
            <v>SUB-15 MAS</v>
          </cell>
        </row>
        <row r="4">
          <cell r="E4" t="str">
            <v>SUB-19 MAS</v>
          </cell>
        </row>
        <row r="5">
          <cell r="E5" t="str">
            <v>SUB-21 MAS</v>
          </cell>
        </row>
        <row r="6">
          <cell r="E6" t="str">
            <v>ABSOLUTO A (MAS)</v>
          </cell>
        </row>
        <row r="7">
          <cell r="E7" t="str">
            <v>ABSOLUTO B (MAS)</v>
          </cell>
        </row>
        <row r="8">
          <cell r="E8" t="str">
            <v>ABSOLUTO C (MAS)</v>
          </cell>
        </row>
        <row r="9">
          <cell r="E9" t="str">
            <v>ADULTO (MAS)</v>
          </cell>
        </row>
        <row r="10">
          <cell r="E10" t="str">
            <v>SUB-09 FEM</v>
          </cell>
        </row>
        <row r="11">
          <cell r="E11" t="str">
            <v>SUB-13 FEM</v>
          </cell>
        </row>
        <row r="12">
          <cell r="E12" t="str">
            <v>SUB-15 FEM</v>
          </cell>
        </row>
        <row r="13">
          <cell r="E13" t="str">
            <v>SUB-19 FEM</v>
          </cell>
        </row>
        <row r="14">
          <cell r="E14" t="str">
            <v>SUB-21 FEM</v>
          </cell>
        </row>
        <row r="15">
          <cell r="E15" t="str">
            <v>ABSOLUTO A (FEM)</v>
          </cell>
        </row>
        <row r="16">
          <cell r="E16" t="str">
            <v>ABSOLUTO B (FEM)</v>
          </cell>
        </row>
        <row r="17">
          <cell r="E17" t="str">
            <v>ABSOLUTO C (FEM)</v>
          </cell>
        </row>
        <row r="18">
          <cell r="E18" t="str">
            <v>ADULTO (FEM)</v>
          </cell>
        </row>
        <row r="19">
          <cell r="E19" t="str">
            <v>ABSOLUTO D (MAS)</v>
          </cell>
        </row>
        <row r="20">
          <cell r="E20" t="str">
            <v>ABSOLUTO E (MAS)</v>
          </cell>
        </row>
        <row r="21">
          <cell r="E21" t="str">
            <v>ABSOLUTO D (FEM)</v>
          </cell>
        </row>
        <row r="22">
          <cell r="E22" t="str">
            <v>SUB-11 FEM</v>
          </cell>
        </row>
        <row r="23">
          <cell r="E23" t="str">
            <v>SUB-11 MAS</v>
          </cell>
        </row>
        <row r="24">
          <cell r="E24" t="str">
            <v>ABSOLUTO F (MAS)</v>
          </cell>
        </row>
        <row r="25">
          <cell r="E25" t="str">
            <v>12 (MIRIM-1) MAS</v>
          </cell>
        </row>
        <row r="26">
          <cell r="E26" t="str">
            <v>13 (MIRIM-2) MAS</v>
          </cell>
        </row>
        <row r="27">
          <cell r="E27" t="str">
            <v>14 (INFANTIL-1) MAS</v>
          </cell>
        </row>
        <row r="28">
          <cell r="E28" t="str">
            <v>15 (INFANTIL-2) MAS</v>
          </cell>
        </row>
        <row r="29">
          <cell r="E29" t="str">
            <v>SUB-19 (JUVENIL-1) MAS</v>
          </cell>
        </row>
        <row r="30">
          <cell r="E30" t="str">
            <v>SUB-19 (JUVENIL-2) MAS</v>
          </cell>
        </row>
        <row r="31">
          <cell r="E31" t="str">
            <v>14 (INFANTIL-1) FEM</v>
          </cell>
        </row>
        <row r="32">
          <cell r="E32" t="str">
            <v>15 (INFANTIL-2) FEM</v>
          </cell>
        </row>
        <row r="33">
          <cell r="E33" t="str">
            <v>SUB-19 (JUVENIL-1) FEM</v>
          </cell>
        </row>
        <row r="34">
          <cell r="E34" t="str">
            <v>SUB-19 (JUVENIL-2) FEM</v>
          </cell>
        </row>
        <row r="35">
          <cell r="E35" t="str">
            <v>SUB-15(INFANTIL) DUPLA MISTA</v>
          </cell>
        </row>
        <row r="36">
          <cell r="E36" t="str">
            <v>SUB-19(JUVENIL) DUPLA MISTA</v>
          </cell>
        </row>
        <row r="37">
          <cell r="E37" t="str">
            <v>ABSOLUTO A - DUPLA MISTA</v>
          </cell>
        </row>
        <row r="38">
          <cell r="E38" t="str">
            <v>ABSOLUTO B - DUPLA MISTA</v>
          </cell>
        </row>
        <row r="39">
          <cell r="E39" t="str">
            <v>ABSOLUTO C - DUPLA MISTA</v>
          </cell>
        </row>
        <row r="40">
          <cell r="E40" t="str">
            <v>ABSOLUTO D - DUPLA MISTA</v>
          </cell>
        </row>
        <row r="41">
          <cell r="E41" t="str">
            <v>ABSOLUTO A - DUPLA  MAS</v>
          </cell>
        </row>
        <row r="42">
          <cell r="E42" t="str">
            <v xml:space="preserve">ABSOLUTO A - DUPLA FEM </v>
          </cell>
        </row>
        <row r="43">
          <cell r="E43" t="str">
            <v>ABSOLUTO B - DUPLA  MAS</v>
          </cell>
        </row>
        <row r="44">
          <cell r="E44" t="str">
            <v>ABSOLUTO B - DUPLA FEM</v>
          </cell>
        </row>
        <row r="45">
          <cell r="E45" t="str">
            <v>ABSOLUTO C - DUPLA  MAS</v>
          </cell>
        </row>
        <row r="46">
          <cell r="E46" t="str">
            <v>ABSOLUTO C - DUPLA FEM</v>
          </cell>
        </row>
        <row r="47">
          <cell r="E47" t="str">
            <v>ABSOLUTO D - DUPLA MAS</v>
          </cell>
        </row>
        <row r="48">
          <cell r="E48" t="str">
            <v>ABSOLUTO D - DUPLA  FEM</v>
          </cell>
        </row>
        <row r="49">
          <cell r="E49" t="str">
            <v>ABSOLUTO F - DUPLA MAS</v>
          </cell>
        </row>
        <row r="50">
          <cell r="E50" t="str">
            <v>ABSOLUTO E - DUPLA MAS</v>
          </cell>
        </row>
        <row r="51">
          <cell r="E51" t="str">
            <v>LADY 30</v>
          </cell>
        </row>
        <row r="52">
          <cell r="E52" t="str">
            <v>LADY 35</v>
          </cell>
        </row>
        <row r="53">
          <cell r="E53" t="str">
            <v>VETERANO 40 FEM</v>
          </cell>
        </row>
        <row r="54">
          <cell r="E54" t="str">
            <v>VETERANO 45 FEM</v>
          </cell>
        </row>
        <row r="55">
          <cell r="E55" t="str">
            <v>VETERANO 50 FEM</v>
          </cell>
        </row>
        <row r="56">
          <cell r="E56" t="str">
            <v>VETERANO 55 FEM</v>
          </cell>
        </row>
        <row r="57">
          <cell r="E57" t="str">
            <v>VETERANO 60 FEM</v>
          </cell>
        </row>
        <row r="58">
          <cell r="E58" t="str">
            <v>VETERANO 65 FEM</v>
          </cell>
        </row>
        <row r="59">
          <cell r="E59" t="str">
            <v>VETERANO 70 FEM</v>
          </cell>
        </row>
        <row r="60">
          <cell r="E60" t="str">
            <v>VETERANO 75 FEM</v>
          </cell>
        </row>
        <row r="61">
          <cell r="E61" t="str">
            <v>SÊNIOR 30</v>
          </cell>
        </row>
        <row r="62">
          <cell r="E62" t="str">
            <v>SÊNIOR 35</v>
          </cell>
        </row>
        <row r="63">
          <cell r="E63" t="str">
            <v>VETERANO 40 MAS</v>
          </cell>
        </row>
        <row r="64">
          <cell r="E64" t="str">
            <v>VETERANO 45 MAS</v>
          </cell>
        </row>
        <row r="65">
          <cell r="E65" t="str">
            <v>VETERANO 50 MAS</v>
          </cell>
        </row>
        <row r="66">
          <cell r="E66" t="str">
            <v>VETERANO 55 MAS</v>
          </cell>
        </row>
        <row r="67">
          <cell r="E67" t="str">
            <v>VETERANO 60 MAS</v>
          </cell>
        </row>
        <row r="68">
          <cell r="E68" t="str">
            <v>VETERANO 65 MAS</v>
          </cell>
        </row>
        <row r="69">
          <cell r="E69" t="str">
            <v>VETERANO 70 MAS</v>
          </cell>
        </row>
        <row r="70">
          <cell r="E70" t="str">
            <v>VETERANO 75 MAS</v>
          </cell>
        </row>
        <row r="71">
          <cell r="E71" t="str">
            <v>SUB-07 MAS</v>
          </cell>
        </row>
        <row r="72">
          <cell r="E72" t="str">
            <v>SUB-07 FEM</v>
          </cell>
        </row>
        <row r="73">
          <cell r="E73" t="str">
            <v>SUB-17 MAS</v>
          </cell>
        </row>
        <row r="74">
          <cell r="E74" t="str">
            <v>SUB-17 FEM</v>
          </cell>
        </row>
        <row r="75">
          <cell r="E75" t="str">
            <v>VETERANO 80 MAS</v>
          </cell>
        </row>
        <row r="76">
          <cell r="E76" t="str">
            <v>VETERANO 80 FEM</v>
          </cell>
        </row>
        <row r="77">
          <cell r="E77" t="str">
            <v>ABSOLUTO A VIRTUAL</v>
          </cell>
        </row>
        <row r="78">
          <cell r="E78" t="str">
            <v>ABSOLUTO B VIRTUAL</v>
          </cell>
        </row>
        <row r="79">
          <cell r="E79" t="str">
            <v>ABSOLUTO C VIRTUAL</v>
          </cell>
        </row>
        <row r="80">
          <cell r="E80" t="str">
            <v>RAM</v>
          </cell>
        </row>
        <row r="81">
          <cell r="E81" t="str">
            <v>RBM</v>
          </cell>
        </row>
        <row r="82">
          <cell r="E82" t="str">
            <v>RCM</v>
          </cell>
        </row>
        <row r="83">
          <cell r="E83" t="str">
            <v>RDM</v>
          </cell>
        </row>
        <row r="84">
          <cell r="E84" t="str">
            <v>REM</v>
          </cell>
        </row>
        <row r="85">
          <cell r="E85" t="str">
            <v>RFM</v>
          </cell>
        </row>
        <row r="86">
          <cell r="E86" t="str">
            <v>RGM</v>
          </cell>
        </row>
        <row r="87">
          <cell r="E87" t="str">
            <v>RHM</v>
          </cell>
        </row>
        <row r="88">
          <cell r="E88" t="str">
            <v>RIM</v>
          </cell>
        </row>
        <row r="89">
          <cell r="E89" t="str">
            <v>RJM</v>
          </cell>
        </row>
        <row r="90">
          <cell r="E90" t="str">
            <v>RLM</v>
          </cell>
        </row>
        <row r="91">
          <cell r="E91" t="str">
            <v>RMM</v>
          </cell>
        </row>
        <row r="92">
          <cell r="E92" t="str">
            <v>RNM</v>
          </cell>
        </row>
        <row r="93">
          <cell r="E93" t="str">
            <v>ROM</v>
          </cell>
        </row>
        <row r="94">
          <cell r="E94" t="str">
            <v>RAF</v>
          </cell>
        </row>
        <row r="95">
          <cell r="E95" t="str">
            <v>RBF</v>
          </cell>
        </row>
        <row r="96">
          <cell r="E96" t="str">
            <v>RCF</v>
          </cell>
        </row>
        <row r="97">
          <cell r="E97" t="str">
            <v>RDF</v>
          </cell>
        </row>
        <row r="98">
          <cell r="E98" t="str">
            <v>REF</v>
          </cell>
        </row>
        <row r="99">
          <cell r="E99" t="str">
            <v>RFF</v>
          </cell>
        </row>
        <row r="100">
          <cell r="E100" t="str">
            <v>RGF</v>
          </cell>
        </row>
        <row r="101">
          <cell r="E101" t="str">
            <v>RHF</v>
          </cell>
        </row>
        <row r="102">
          <cell r="E102" t="str">
            <v>RIF</v>
          </cell>
        </row>
        <row r="103">
          <cell r="E103" t="str">
            <v>RJF</v>
          </cell>
        </row>
        <row r="104">
          <cell r="E104" t="str">
            <v>Classe 01 (MAS)</v>
          </cell>
        </row>
        <row r="105">
          <cell r="E105" t="str">
            <v>Classe 02 (MAS)</v>
          </cell>
        </row>
        <row r="106">
          <cell r="E106" t="str">
            <v>Classe 03 (MAS)</v>
          </cell>
        </row>
        <row r="107">
          <cell r="E107" t="str">
            <v>Classe 04 (MAS)</v>
          </cell>
        </row>
        <row r="108">
          <cell r="E108" t="str">
            <v>Classe 05 (MAS)</v>
          </cell>
        </row>
        <row r="109">
          <cell r="E109" t="str">
            <v>Classe 06 (MAS)</v>
          </cell>
        </row>
        <row r="110">
          <cell r="E110" t="str">
            <v>Classe 07 (MAS)</v>
          </cell>
        </row>
        <row r="111">
          <cell r="E111" t="str">
            <v>Classe 08 (MAS)</v>
          </cell>
        </row>
        <row r="112">
          <cell r="E112" t="str">
            <v>Classe 09 (MAS)</v>
          </cell>
        </row>
        <row r="113">
          <cell r="E113" t="str">
            <v>Classe 10 (MAS)</v>
          </cell>
        </row>
        <row r="114">
          <cell r="E114" t="str">
            <v>Classe 11 (MAS)</v>
          </cell>
        </row>
        <row r="115">
          <cell r="E115" t="str">
            <v>Classe 01 (FEM)</v>
          </cell>
        </row>
        <row r="116">
          <cell r="E116" t="str">
            <v>Classe 02 (FEM)</v>
          </cell>
        </row>
        <row r="117">
          <cell r="E117" t="str">
            <v>Classe 03 (FEM)</v>
          </cell>
        </row>
        <row r="118">
          <cell r="E118" t="str">
            <v>Classe 04 (FEM)</v>
          </cell>
        </row>
        <row r="119">
          <cell r="E119" t="str">
            <v>Classe 05 (FEM)</v>
          </cell>
        </row>
        <row r="120">
          <cell r="E120" t="str">
            <v>Classe 06 (FEM)</v>
          </cell>
        </row>
        <row r="121">
          <cell r="E121" t="str">
            <v>Classe 07 (FEM)</v>
          </cell>
        </row>
        <row r="122">
          <cell r="E122" t="str">
            <v>Classe 08 (FEM)</v>
          </cell>
        </row>
        <row r="123">
          <cell r="E123" t="str">
            <v>Classe 09 (FEM)</v>
          </cell>
        </row>
        <row r="124">
          <cell r="E124" t="str">
            <v>Classe 10 (FEM)</v>
          </cell>
        </row>
        <row r="125">
          <cell r="E125" t="str">
            <v>Classe 11 (FEM)</v>
          </cell>
        </row>
        <row r="126">
          <cell r="E126" t="str">
            <v>Classe MD4 Cadeirante Mas</v>
          </cell>
        </row>
        <row r="127">
          <cell r="E127" t="str">
            <v>Classe MD8 Cadeirante Mas</v>
          </cell>
        </row>
        <row r="128">
          <cell r="E128" t="str">
            <v>Classe MD14 Andante Mas</v>
          </cell>
        </row>
        <row r="129">
          <cell r="E129" t="str">
            <v>Classe MD18 Andante Mas</v>
          </cell>
        </row>
        <row r="130">
          <cell r="E130" t="str">
            <v>Classe MD22 Intelectual Mas</v>
          </cell>
        </row>
        <row r="131">
          <cell r="E131" t="str">
            <v>Classe WD5 Cadeirante Fem</v>
          </cell>
        </row>
        <row r="132">
          <cell r="E132" t="str">
            <v>Classe WD10 Cadeirante Fem</v>
          </cell>
        </row>
        <row r="133">
          <cell r="E133" t="str">
            <v>Classe WD14 Andante Fem</v>
          </cell>
        </row>
        <row r="134">
          <cell r="E134" t="str">
            <v>Classe WD20 Andante Fem</v>
          </cell>
        </row>
        <row r="135">
          <cell r="E135" t="str">
            <v>Classe WD22 Intelectual Fem</v>
          </cell>
        </row>
        <row r="136">
          <cell r="E136" t="str">
            <v>Classe XD4 Cadeirante Mista</v>
          </cell>
        </row>
        <row r="137">
          <cell r="E137" t="str">
            <v>Classe XD7 Cadeirante Mista</v>
          </cell>
        </row>
        <row r="138">
          <cell r="E138" t="str">
            <v>Classe XD10 Cadeirante Mista</v>
          </cell>
        </row>
        <row r="139">
          <cell r="E139" t="str">
            <v>Classe XD14 Andante Mista</v>
          </cell>
        </row>
        <row r="140">
          <cell r="E140" t="str">
            <v>Classe XD17 Andante Mista</v>
          </cell>
        </row>
        <row r="141">
          <cell r="E141" t="str">
            <v>Classe XD20 Andante Mista</v>
          </cell>
        </row>
        <row r="142">
          <cell r="E142" t="str">
            <v>Classe XD22 Intelectual Mista</v>
          </cell>
        </row>
        <row r="143">
          <cell r="E143" t="str">
            <v>CLASSE 11.1 (MAS)</v>
          </cell>
        </row>
        <row r="144">
          <cell r="E144" t="str">
            <v>CLASSE 11.1 (FEM)</v>
          </cell>
        </row>
        <row r="145">
          <cell r="E145" t="str">
            <v>CLASSE 11.2 (MAS)</v>
          </cell>
        </row>
        <row r="146">
          <cell r="E146" t="str">
            <v>CLASSE 11.2 (FEM)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"/>
  <sheetViews>
    <sheetView workbookViewId="0">
      <selection activeCell="C7" sqref="C7:D10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5703125" style="1" customWidth="1"/>
    <col min="4" max="4" width="21" style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5" t="s">
        <v>24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65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20</v>
      </c>
      <c r="G6" s="5" t="s">
        <v>15</v>
      </c>
      <c r="H6" s="5" t="s">
        <v>12</v>
      </c>
      <c r="I6" s="5" t="s">
        <v>13</v>
      </c>
      <c r="J6" s="5" t="s">
        <v>16</v>
      </c>
      <c r="K6" s="5" t="s">
        <v>14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7"/>
      <c r="D7" s="7"/>
      <c r="E7" s="4">
        <f>SUM(F7:L7)-M7</f>
        <v>0</v>
      </c>
      <c r="F7" s="5" t="str">
        <f>IFERROR(VLOOKUP(_xlfn.CONCAT(C7,"-",$B$4,"-",$F$6),Colocações!$A:$G,7,FALSE),"0")</f>
        <v>0</v>
      </c>
      <c r="G7" s="5" t="str">
        <f>IFERROR(VLOOKUP(_xlfn.CONCAT(C7,"-",$B$4,"-",$G$6),Colocações!$A:$G,7,FALSE),"0")</f>
        <v>0</v>
      </c>
      <c r="H7" s="5" t="str">
        <f>IFERROR(VLOOKUP(_xlfn.CONCAT(C7,"-",$B$4,"-",$H$6),Colocações!$A:$G,7,FALSE),"0")</f>
        <v>0</v>
      </c>
      <c r="I7" s="5" t="str">
        <f>IFERROR(VLOOKUP(_xlfn.CONCAT(C7,"-",$B$4,"-",$I$6),Colocações!$A:$G,7,FALSE),"0")</f>
        <v>0</v>
      </c>
      <c r="J7" s="5" t="str">
        <f>IFERROR(VLOOKUP(_xlfn.CONCAT(C7,"-",$B$4,"-",$J$6),Colocações!$A:$G,7,FALSE),"0")</f>
        <v>0</v>
      </c>
      <c r="K7" s="5" t="str">
        <f>IFERROR(VLOOKUP(_xlfn.CONCAT(C7,"-",$B$4,"-",$K$6),Colocações!$A:$G,7,FALSE),"0")</f>
        <v>0</v>
      </c>
      <c r="L7" s="5" t="str">
        <f>IFERROR(VLOOKUP(_xlfn.CONCAT(C7,"-",$B$4,"-",$L$6),Colocações!$A:$G,7,FALSE),"0")</f>
        <v>0</v>
      </c>
      <c r="M7" s="4">
        <f>MIN(F7:L7)-MIN(F7:L7)</f>
        <v>0</v>
      </c>
    </row>
    <row r="8" spans="2:13" x14ac:dyDescent="0.25">
      <c r="B8" s="2" t="s">
        <v>6</v>
      </c>
      <c r="C8" s="7"/>
      <c r="D8" s="7"/>
      <c r="E8" s="4">
        <f>SUM(F8:L8)-M8</f>
        <v>0</v>
      </c>
      <c r="F8" s="5" t="str">
        <f>IFERROR(VLOOKUP(_xlfn.CONCAT(C8,"-",$B$4,"-",$F$6),Colocações!$A:$G,7,FALSE),"0")</f>
        <v>0</v>
      </c>
      <c r="G8" s="5" t="str">
        <f>IFERROR(VLOOKUP(_xlfn.CONCAT(C8,"-",$B$4,"-",$G$6),Colocações!$A:$G,7,FALSE),"0")</f>
        <v>0</v>
      </c>
      <c r="H8" s="5" t="str">
        <f>IFERROR(VLOOKUP(_xlfn.CONCAT(C8,"-",$B$4,"-",$H$6),Colocações!$A:$G,7,FALSE),"0")</f>
        <v>0</v>
      </c>
      <c r="I8" s="5" t="str">
        <f>IFERROR(VLOOKUP(_xlfn.CONCAT(C8,"-",$B$4,"-",$I$6),Colocações!$A:$G,7,FALSE),"0")</f>
        <v>0</v>
      </c>
      <c r="J8" s="5" t="str">
        <f>IFERROR(VLOOKUP(_xlfn.CONCAT(C8,"-",$B$4,"-",$J$6),Colocações!$A:$G,7,FALSE),"0")</f>
        <v>0</v>
      </c>
      <c r="K8" s="5" t="str">
        <f>IFERROR(VLOOKUP(_xlfn.CONCAT(C8,"-",$B$4,"-",$K$6),Colocações!$A:$G,7,FALSE),"0")</f>
        <v>0</v>
      </c>
      <c r="L8" s="5" t="str">
        <f>IFERROR(VLOOKUP(_xlfn.CONCAT(C8,"-",$B$4,"-",$L$6),Colocações!$A:$G,7,FALSE),"0")</f>
        <v>0</v>
      </c>
      <c r="M8" s="4">
        <f>MIN(F8:L8)-MIN(F8:L8)</f>
        <v>0</v>
      </c>
    </row>
    <row r="9" spans="2:13" x14ac:dyDescent="0.25">
      <c r="B9" s="2" t="s">
        <v>7</v>
      </c>
      <c r="C9" s="7"/>
      <c r="D9" s="7"/>
      <c r="E9" s="4">
        <f>SUM(F9:L9)-M9</f>
        <v>0</v>
      </c>
      <c r="F9" s="5" t="str">
        <f>IFERROR(VLOOKUP(_xlfn.CONCAT(C9,"-",$B$4,"-",$F$6),Colocações!$A:$G,7,FALSE),"0")</f>
        <v>0</v>
      </c>
      <c r="G9" s="5" t="str">
        <f>IFERROR(VLOOKUP(_xlfn.CONCAT(C9,"-",$B$4,"-",$G$6),Colocações!$A:$G,7,FALSE),"0")</f>
        <v>0</v>
      </c>
      <c r="H9" s="5" t="str">
        <f>IFERROR(VLOOKUP(_xlfn.CONCAT(C9,"-",$B$4,"-",$H$6),Colocações!$A:$G,7,FALSE),"0")</f>
        <v>0</v>
      </c>
      <c r="I9" s="5" t="str">
        <f>IFERROR(VLOOKUP(_xlfn.CONCAT(C9,"-",$B$4,"-",$I$6),Colocações!$A:$G,7,FALSE),"0")</f>
        <v>0</v>
      </c>
      <c r="J9" s="5" t="str">
        <f>IFERROR(VLOOKUP(_xlfn.CONCAT(C9,"-",$B$4,"-",$J$6),Colocações!$A:$G,7,FALSE),"0")</f>
        <v>0</v>
      </c>
      <c r="K9" s="5" t="str">
        <f>IFERROR(VLOOKUP(_xlfn.CONCAT(C9,"-",$B$4,"-",$K$6),Colocações!$A:$G,7,FALSE),"0")</f>
        <v>0</v>
      </c>
      <c r="L9" s="5" t="str">
        <f>IFERROR(VLOOKUP(_xlfn.CONCAT(C9,"-",$B$4,"-",$L$6),Colocações!$A:$G,7,FALSE),"0")</f>
        <v>0</v>
      </c>
      <c r="M9" s="4">
        <f>MIN(F9:L9)-MIN(F9:L9)</f>
        <v>0</v>
      </c>
    </row>
    <row r="10" spans="2:13" x14ac:dyDescent="0.25">
      <c r="B10" s="2"/>
      <c r="C10" s="7"/>
      <c r="D10" s="7"/>
      <c r="E10" s="4">
        <f>SUM(F10:L10)-M10</f>
        <v>0</v>
      </c>
      <c r="F10" s="5" t="str">
        <f>IFERROR(VLOOKUP(_xlfn.CONCAT(C10,"-",$B$4,"-",$F$6),Colocações!$A:$G,7,FALSE),"0")</f>
        <v>0</v>
      </c>
      <c r="G10" s="5" t="str">
        <f>IFERROR(VLOOKUP(_xlfn.CONCAT(C10,"-",$B$4,"-",$G$6),Colocações!$A:$G,7,FALSE),"0")</f>
        <v>0</v>
      </c>
      <c r="H10" s="5" t="str">
        <f>IFERROR(VLOOKUP(_xlfn.CONCAT(C10,"-",$B$4,"-",$H$6),Colocações!$A:$G,7,FALSE),"0")</f>
        <v>0</v>
      </c>
      <c r="I10" s="5" t="str">
        <f>IFERROR(VLOOKUP(_xlfn.CONCAT(C10,"-",$B$4,"-",$I$6),Colocações!$A:$G,7,FALSE),"0")</f>
        <v>0</v>
      </c>
      <c r="J10" s="5" t="str">
        <f>IFERROR(VLOOKUP(_xlfn.CONCAT(C10,"-",$B$4,"-",$J$6),Colocações!$A:$G,7,FALSE),"0")</f>
        <v>0</v>
      </c>
      <c r="K10" s="5" t="str">
        <f>IFERROR(VLOOKUP(_xlfn.CONCAT(C10,"-",$B$4,"-",$K$6),Colocações!$A:$G,7,FALSE),"0")</f>
        <v>0</v>
      </c>
      <c r="L10" s="5" t="str">
        <f>IFERROR(VLOOKUP(_xlfn.CONCAT(C10,"-",$B$4,"-",$L$6),Colocações!$A:$G,7,FALSE),"0")</f>
        <v>0</v>
      </c>
      <c r="M10" s="4">
        <f>MIN(F10:L10)-MIN(F10:L10)</f>
        <v>0</v>
      </c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sheetProtection algorithmName="SHA-512" hashValue="7iwAFKz91LBG+1QQuBLE0cj6TuvRIW/9mpukHzjN95qUSWvpagXoB+sWljOAZICKdqAS/Rw1Pz3Xa9tTakNaqw==" saltValue="0unJIuXIJQZKnZhNnNva0Q==" spinCount="100000" sheet="1" objects="1" scenarios="1"/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5"/>
  <sheetViews>
    <sheetView workbookViewId="0">
      <selection activeCell="G7" sqref="G7:G10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8.5703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328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6" t="s">
        <v>50</v>
      </c>
      <c r="D7" s="26" t="s">
        <v>224</v>
      </c>
      <c r="E7" s="4">
        <f t="shared" ref="E7:E12" si="0">SUM(F7:L7)-M7</f>
        <v>200</v>
      </c>
      <c r="F7" s="4">
        <f>IFERROR(VLOOKUP(_xlfn.CONCAT(C7,"-",$B$4,"-",$F$6),Colocações!$A:$G,7,FALSE),0)</f>
        <v>0</v>
      </c>
      <c r="G7" s="4"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26" t="s">
        <v>174</v>
      </c>
      <c r="D8" s="26" t="s">
        <v>224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26" t="s">
        <v>305</v>
      </c>
      <c r="D9" s="26" t="s">
        <v>223</v>
      </c>
      <c r="E9" s="4">
        <f t="shared" si="0"/>
        <v>120</v>
      </c>
      <c r="F9" s="4">
        <f>IFERROR(VLOOKUP(_xlfn.CONCAT(C9,"-",$B$4,"-",$F$6),Colocações!$A:$G,7,FALSE),0)</f>
        <v>0</v>
      </c>
      <c r="G9" s="4"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26" t="s">
        <v>201</v>
      </c>
      <c r="D10" s="26" t="s">
        <v>223</v>
      </c>
      <c r="E10" s="4">
        <f t="shared" si="0"/>
        <v>120</v>
      </c>
      <c r="F10" s="4">
        <f>IFERROR(VLOOKUP(_xlfn.CONCAT(C10,"-",$B$4,"-",$F$6),Colocações!$A:$G,7,FALSE),0)</f>
        <v>0</v>
      </c>
      <c r="G10" s="4"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13"/>
      <c r="D11" s="13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13"/>
      <c r="D12" s="13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165</v>
      </c>
      <c r="C13" s="13"/>
      <c r="D13" s="13"/>
      <c r="E13" s="4">
        <f t="shared" ref="E13:E14" si="2"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ref="M13:M14" si="3">MIN(F13:K13)</f>
        <v>0</v>
      </c>
    </row>
    <row r="14" spans="2:13" x14ac:dyDescent="0.25">
      <c r="B14" s="2" t="s">
        <v>9</v>
      </c>
      <c r="C14" s="13"/>
      <c r="D14" s="13"/>
      <c r="E14" s="4">
        <f t="shared" si="2"/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3"/>
        <v>0</v>
      </c>
    </row>
    <row r="15" spans="2:13" x14ac:dyDescent="0.25">
      <c r="C15"/>
      <c r="D15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2593-DC4A-4A32-8F0C-587ACF5F48A2}">
  <dimension ref="B1:M17"/>
  <sheetViews>
    <sheetView workbookViewId="0">
      <selection activeCell="B11" sqref="B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7.710937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259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50</v>
      </c>
      <c r="D7" s="25" t="s">
        <v>224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174</v>
      </c>
      <c r="D8" s="25" t="s">
        <v>224</v>
      </c>
      <c r="E8" s="4">
        <f>SUM(F8:L8)-M8</f>
        <v>160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13" t="s">
        <v>355</v>
      </c>
      <c r="D9" s="13" t="s">
        <v>48</v>
      </c>
      <c r="E9" s="4">
        <f>SUM(F9:L9)-M9</f>
        <v>160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30" t="s">
        <v>201</v>
      </c>
      <c r="D10" s="30" t="s">
        <v>223</v>
      </c>
      <c r="E10" s="4">
        <f>SUM(F10:L10)-M10</f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164</v>
      </c>
      <c r="C11" s="4" t="s">
        <v>356</v>
      </c>
      <c r="D11" s="4" t="s">
        <v>26</v>
      </c>
      <c r="E11" s="4">
        <f>SUM(F11:L11)-M11</f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/>
      <c r="D12"/>
      <c r="E12" s="4">
        <f>SUM(F12:L12)-M12</f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"/>
      <c r="D13" s="4"/>
      <c r="E13" s="4">
        <f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6"/>
  <sheetViews>
    <sheetView workbookViewId="0">
      <selection activeCell="H6" sqref="H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85546875" style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290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2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165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95DA-6789-4E75-B3EF-1CBFCD8C0BBC}">
  <dimension ref="B1:M16"/>
  <sheetViews>
    <sheetView workbookViewId="0">
      <selection activeCell="B7" sqref="B7:B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42578125" style="1" bestFit="1" customWidth="1"/>
    <col min="4" max="4" width="30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266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46</v>
      </c>
      <c r="D7" s="25" t="s">
        <v>223</v>
      </c>
      <c r="E7" s="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226</v>
      </c>
      <c r="D8" s="25" t="s">
        <v>27</v>
      </c>
      <c r="E8" s="4">
        <f>SUM(F8:L8)-M8</f>
        <v>440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51</v>
      </c>
      <c r="D9" s="25" t="s">
        <v>223</v>
      </c>
      <c r="E9" s="4">
        <f>SUM(F9:L9)-M9</f>
        <v>360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6" t="s">
        <v>303</v>
      </c>
      <c r="D10" s="26" t="s">
        <v>223</v>
      </c>
      <c r="E10" s="4">
        <f>SUM(F10:L10)-M10</f>
        <v>280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228</v>
      </c>
      <c r="D11" s="25" t="s">
        <v>27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/>
      <c r="C12"/>
      <c r="D12"/>
      <c r="E12" s="4">
        <f>SUM(F12:L12)-M12</f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FCD4-EC95-4A76-A5D3-0609A67F6620}">
  <dimension ref="B1:M16"/>
  <sheetViews>
    <sheetView workbookViewId="0">
      <selection activeCell="B12" sqref="B1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140625" style="1" bestFit="1" customWidth="1"/>
    <col min="4" max="4" width="59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6" t="s">
        <v>344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8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152</v>
      </c>
      <c r="D7" s="25" t="s">
        <v>27</v>
      </c>
      <c r="E7" s="4">
        <f>SUM(F7:L7)-M7</f>
        <v>600</v>
      </c>
      <c r="F7" s="4">
        <v>200</v>
      </c>
      <c r="G7" s="4"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44</v>
      </c>
      <c r="D8" s="25" t="s">
        <v>223</v>
      </c>
      <c r="E8" s="4">
        <f>SUM(F8:L8)-M8</f>
        <v>280</v>
      </c>
      <c r="F8" s="4">
        <v>160</v>
      </c>
      <c r="G8" s="4"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13" t="s">
        <v>294</v>
      </c>
      <c r="D9" s="13" t="s">
        <v>27</v>
      </c>
      <c r="E9" s="4">
        <f>SUM(F9:L9)-M9</f>
        <v>280</v>
      </c>
      <c r="F9" s="4">
        <v>0</v>
      </c>
      <c r="G9" s="4">
        <v>120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" t="s">
        <v>295</v>
      </c>
      <c r="D10" s="4" t="s">
        <v>224</v>
      </c>
      <c r="E10" s="4">
        <f>SUM(F10:L10)-M10</f>
        <v>180</v>
      </c>
      <c r="F10" s="4">
        <v>0</v>
      </c>
      <c r="G10" s="4">
        <v>60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293</v>
      </c>
      <c r="D11" s="4" t="s">
        <v>27</v>
      </c>
      <c r="E11" s="4">
        <f>SUM(F11:L11)-M11</f>
        <v>160</v>
      </c>
      <c r="F11" s="4">
        <v>0</v>
      </c>
      <c r="G11" s="4"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30" t="s">
        <v>45</v>
      </c>
      <c r="D12" s="30" t="s">
        <v>223</v>
      </c>
      <c r="E12" s="4">
        <f>SUM(F12:L12)-M12</f>
        <v>120</v>
      </c>
      <c r="F12" s="4">
        <v>120</v>
      </c>
      <c r="G12" s="4"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0" t="s">
        <v>296</v>
      </c>
      <c r="D13" s="20" t="s">
        <v>27</v>
      </c>
      <c r="E13" s="4">
        <f>SUM(F13:L13)-M13</f>
        <v>60</v>
      </c>
      <c r="F13" s="4">
        <v>0</v>
      </c>
      <c r="G13" s="4"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15"/>
  <sheetViews>
    <sheetView workbookViewId="0">
      <selection activeCell="B5" sqref="B5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285156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392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3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6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165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165</v>
      </c>
      <c r="C13" s="4"/>
      <c r="D13" s="4"/>
      <c r="E13" s="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 s="18" t="s">
        <v>200</v>
      </c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BC7A-24C6-4917-8C93-895332F88D73}">
  <dimension ref="B1:M20"/>
  <sheetViews>
    <sheetView workbookViewId="0">
      <selection activeCell="B11" sqref="B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42578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349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47</v>
      </c>
      <c r="D7" s="25" t="s">
        <v>48</v>
      </c>
      <c r="E7" s="4">
        <f>SUM(F7:L7)-M7</f>
        <v>520</v>
      </c>
      <c r="F7" s="4">
        <v>160</v>
      </c>
      <c r="G7" s="4">
        <v>160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25" t="s">
        <v>49</v>
      </c>
      <c r="D8" s="25" t="s">
        <v>223</v>
      </c>
      <c r="E8" s="4">
        <f>SUM(F8:L8)-M8</f>
        <v>440</v>
      </c>
      <c r="F8" s="4">
        <v>200</v>
      </c>
      <c r="G8" s="4">
        <v>120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46</v>
      </c>
      <c r="D9" s="25" t="s">
        <v>223</v>
      </c>
      <c r="E9" s="4">
        <f>SUM(F9:L9)-M9</f>
        <v>360</v>
      </c>
      <c r="F9" s="4">
        <v>120</v>
      </c>
      <c r="G9" s="4"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13" t="s">
        <v>45</v>
      </c>
      <c r="D10" s="13" t="s">
        <v>223</v>
      </c>
      <c r="E10" s="4">
        <f>SUM(F10:L10)-M10</f>
        <v>360</v>
      </c>
      <c r="F10" s="4">
        <v>0</v>
      </c>
      <c r="G10" s="4">
        <v>200</v>
      </c>
      <c r="H10" s="4">
        <f>IFERROR(VLOOKUP(_xlfn.CONCAT(C10,"-",$B$4,"-",$H$6),Colocações!$A:$G,7,FALSE),0)</f>
        <v>160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160</v>
      </c>
      <c r="D11" s="25" t="s">
        <v>40</v>
      </c>
      <c r="E11" s="4">
        <f>SUM(F11:L11)-M11</f>
        <v>180</v>
      </c>
      <c r="F11" s="4">
        <v>120</v>
      </c>
      <c r="G11" s="4"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30" t="s">
        <v>50</v>
      </c>
      <c r="D12" s="25" t="s">
        <v>224</v>
      </c>
      <c r="E12" s="4">
        <f>SUM(F12:L12)-M12</f>
        <v>60</v>
      </c>
      <c r="F12" s="4">
        <v>60</v>
      </c>
      <c r="G12" s="4"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4">
        <f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/>
      <c r="C17"/>
      <c r="D17"/>
      <c r="E17"/>
      <c r="F17"/>
      <c r="G17"/>
      <c r="H17"/>
      <c r="I17"/>
      <c r="J17"/>
      <c r="K17"/>
      <c r="L17"/>
      <c r="M17"/>
    </row>
    <row r="18" spans="2:13" x14ac:dyDescent="0.25">
      <c r="B18"/>
      <c r="C18"/>
      <c r="D18"/>
      <c r="E18"/>
      <c r="F18"/>
      <c r="G18"/>
      <c r="H18"/>
      <c r="I18"/>
      <c r="J18"/>
      <c r="K18"/>
      <c r="L18"/>
      <c r="M18"/>
    </row>
    <row r="19" spans="2:13" x14ac:dyDescent="0.25">
      <c r="C19"/>
      <c r="D19"/>
    </row>
    <row r="20" spans="2:13" x14ac:dyDescent="0.25">
      <c r="C20"/>
      <c r="D20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42"/>
  <sheetViews>
    <sheetView workbookViewId="0">
      <selection activeCell="B2" sqref="B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28515625" style="1" bestFit="1" customWidth="1"/>
    <col min="4" max="4" width="64.85546875" style="1" bestFit="1" customWidth="1"/>
    <col min="5" max="5" width="6.5703125" style="1" bestFit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353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226</v>
      </c>
      <c r="D7" s="44" t="s">
        <v>27</v>
      </c>
      <c r="E7" s="14">
        <f>SUM(F7:L7)-M7</f>
        <v>260</v>
      </c>
      <c r="F7" s="4">
        <v>200</v>
      </c>
      <c r="G7" s="4">
        <v>0</v>
      </c>
      <c r="H7" s="4">
        <f>IFERROR(VLOOKUP(_xlfn.CONCAT(C7,"-",$B$4,"-",$H$6),Colocações!$A:$G,7,FALSE),0)</f>
        <v>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16" t="s">
        <v>50</v>
      </c>
      <c r="D8" s="16" t="s">
        <v>224</v>
      </c>
      <c r="E8" s="14">
        <f>SUM(F8:L8)-M8</f>
        <v>260</v>
      </c>
      <c r="F8" s="4">
        <v>0</v>
      </c>
      <c r="G8" s="4">
        <v>60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16" t="s">
        <v>299</v>
      </c>
      <c r="D9" s="16" t="s">
        <v>300</v>
      </c>
      <c r="E9" s="14">
        <f>SUM(F9:L9)-M9</f>
        <v>200</v>
      </c>
      <c r="F9" s="4">
        <v>0</v>
      </c>
      <c r="G9" s="4"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16" t="s">
        <v>303</v>
      </c>
      <c r="D10" s="16" t="s">
        <v>223</v>
      </c>
      <c r="E10" s="14">
        <f>SUM(F10:L10)-M10</f>
        <v>180</v>
      </c>
      <c r="F10" s="4">
        <v>0</v>
      </c>
      <c r="G10" s="4"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4" t="s">
        <v>174</v>
      </c>
      <c r="D11" s="44" t="s">
        <v>224</v>
      </c>
      <c r="E11" s="14">
        <f>SUM(F11:L11)-M11</f>
        <v>160</v>
      </c>
      <c r="F11" s="4">
        <v>160</v>
      </c>
      <c r="G11" s="4"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16" t="s">
        <v>301</v>
      </c>
      <c r="D12" s="16" t="s">
        <v>223</v>
      </c>
      <c r="E12" s="14">
        <f>SUM(F12:L12)-M12</f>
        <v>160</v>
      </c>
      <c r="F12" s="4">
        <v>0</v>
      </c>
      <c r="G12" s="4">
        <v>160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17" t="s">
        <v>354</v>
      </c>
      <c r="D13" s="17" t="s">
        <v>42</v>
      </c>
      <c r="E13" s="14">
        <f>SUM(F13:L13)-M13</f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44" t="s">
        <v>201</v>
      </c>
      <c r="D14" s="44" t="s">
        <v>223</v>
      </c>
      <c r="E14" s="14">
        <f>SUM(F14:L14)-M14</f>
        <v>120</v>
      </c>
      <c r="F14" s="4">
        <v>120</v>
      </c>
      <c r="G14" s="4"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44" t="s">
        <v>228</v>
      </c>
      <c r="D15" s="44" t="s">
        <v>27</v>
      </c>
      <c r="E15" s="14">
        <f>SUM(F15:L15)-M15</f>
        <v>120</v>
      </c>
      <c r="F15" s="4">
        <v>120</v>
      </c>
      <c r="G15" s="4"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16" t="s">
        <v>302</v>
      </c>
      <c r="D16" s="16" t="s">
        <v>223</v>
      </c>
      <c r="E16" s="14">
        <f>SUM(F16:L16)-M16</f>
        <v>120</v>
      </c>
      <c r="F16" s="4">
        <v>0</v>
      </c>
      <c r="G16" s="4">
        <v>120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166</v>
      </c>
      <c r="C17" s="16" t="s">
        <v>51</v>
      </c>
      <c r="D17" s="16" t="s">
        <v>223</v>
      </c>
      <c r="E17" s="14">
        <f>SUM(F17:L17)-M17</f>
        <v>120</v>
      </c>
      <c r="F17" s="4">
        <v>0</v>
      </c>
      <c r="G17" s="4">
        <v>0</v>
      </c>
      <c r="H17" s="4">
        <f>IFERROR(VLOOKUP(_xlfn.CONCAT(C17,"-",$B$4,"-",$H$6),Colocações!$A:$G,7,FALSE),0)</f>
        <v>120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166</v>
      </c>
      <c r="C18" s="17" t="s">
        <v>355</v>
      </c>
      <c r="D18" s="17" t="s">
        <v>48</v>
      </c>
      <c r="E18" s="14">
        <f>SUM(F18:L18)-M18</f>
        <v>120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120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170</v>
      </c>
      <c r="C19" s="16" t="s">
        <v>304</v>
      </c>
      <c r="D19" s="16" t="s">
        <v>230</v>
      </c>
      <c r="E19" s="14">
        <f>SUM(F19:L19)-M19</f>
        <v>60</v>
      </c>
      <c r="F19" s="4">
        <v>0</v>
      </c>
      <c r="G19" s="4"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170</v>
      </c>
      <c r="C20" s="17" t="s">
        <v>356</v>
      </c>
      <c r="D20" s="17" t="s">
        <v>26</v>
      </c>
      <c r="E20" s="14">
        <f>SUM(F20:L20)-M20</f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393</v>
      </c>
      <c r="C21" s="16" t="s">
        <v>305</v>
      </c>
      <c r="D21" s="16" t="s">
        <v>223</v>
      </c>
      <c r="E21" s="14">
        <f>SUM(F21:L21)-M21</f>
        <v>0</v>
      </c>
      <c r="F21" s="4">
        <v>0</v>
      </c>
      <c r="G21" s="4"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25"/>
  <sheetViews>
    <sheetView workbookViewId="0">
      <selection activeCell="B9" sqref="B9:B10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42578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116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189</v>
      </c>
      <c r="D7" s="25" t="s">
        <v>23</v>
      </c>
      <c r="E7" s="4">
        <f t="shared" ref="E7:E18" si="0"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8" si="1">MIN(F7:K7)</f>
        <v>0</v>
      </c>
    </row>
    <row r="8" spans="2:13" x14ac:dyDescent="0.25">
      <c r="B8" s="2" t="s">
        <v>6</v>
      </c>
      <c r="C8" s="25" t="s">
        <v>215</v>
      </c>
      <c r="D8" s="25" t="s">
        <v>224</v>
      </c>
      <c r="E8" s="4">
        <f t="shared" si="0"/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25" t="s">
        <v>272</v>
      </c>
      <c r="D9" s="25" t="s">
        <v>223</v>
      </c>
      <c r="E9" s="4">
        <f t="shared" si="0"/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25" t="s">
        <v>271</v>
      </c>
      <c r="D10" s="25" t="s">
        <v>224</v>
      </c>
      <c r="E10" s="14">
        <f t="shared" si="0"/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/>
      <c r="C11"/>
      <c r="D11"/>
      <c r="E11" s="1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/>
      <c r="C12"/>
      <c r="D12"/>
      <c r="E12" s="1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1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14">
        <f t="shared" si="0"/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/>
      <c r="C15"/>
      <c r="D15"/>
      <c r="E15" s="14">
        <f t="shared" si="0"/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/>
      <c r="C16"/>
      <c r="D16"/>
      <c r="E16" s="14">
        <f t="shared" si="0"/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/>
      <c r="C17"/>
      <c r="D17"/>
      <c r="E17" s="14">
        <f t="shared" si="0"/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/>
      <c r="C18"/>
      <c r="D18"/>
      <c r="E18" s="14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C19"/>
      <c r="D19"/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8">
    <sortCondition descending="1" ref="E7:E18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46"/>
  <sheetViews>
    <sheetView zoomScaleNormal="100" workbookViewId="0">
      <selection activeCell="B18" sqref="B1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8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5.599999999999994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9" t="s">
        <v>119</v>
      </c>
      <c r="D7" s="29" t="s">
        <v>223</v>
      </c>
      <c r="E7" s="1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117</v>
      </c>
      <c r="D8" s="29" t="s">
        <v>224</v>
      </c>
      <c r="E8" s="14">
        <f>SUM(F8:L8)-M8</f>
        <v>480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208</v>
      </c>
      <c r="D9" s="29" t="s">
        <v>223</v>
      </c>
      <c r="E9" s="14">
        <f>SUM(F9:L9)-M9</f>
        <v>360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9" t="s">
        <v>176</v>
      </c>
      <c r="D10" s="29" t="s">
        <v>223</v>
      </c>
      <c r="E10" s="14">
        <f>SUM(F10:L10)-M10</f>
        <v>300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190</v>
      </c>
      <c r="D11" s="29" t="s">
        <v>224</v>
      </c>
      <c r="E11" s="14">
        <f>SUM(F11:L11)-M11</f>
        <v>180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9" t="s">
        <v>188</v>
      </c>
      <c r="D12" s="29" t="s">
        <v>223</v>
      </c>
      <c r="E12" s="1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165</v>
      </c>
      <c r="C13" s="29" t="s">
        <v>218</v>
      </c>
      <c r="D13" s="29" t="s">
        <v>223</v>
      </c>
      <c r="E13" s="1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165</v>
      </c>
      <c r="C14" s="29" t="s">
        <v>189</v>
      </c>
      <c r="D14" s="29" t="s">
        <v>23</v>
      </c>
      <c r="E14" s="14">
        <f>SUM(F14:L14)-M14</f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191</v>
      </c>
      <c r="D15" s="29" t="s">
        <v>230</v>
      </c>
      <c r="E15" s="1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29" t="s">
        <v>274</v>
      </c>
      <c r="D16" s="29" t="s">
        <v>223</v>
      </c>
      <c r="E16" s="1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29" t="s">
        <v>215</v>
      </c>
      <c r="D17" s="29" t="s">
        <v>224</v>
      </c>
      <c r="E17" s="1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29" t="s">
        <v>273</v>
      </c>
      <c r="D18" s="29" t="s">
        <v>48</v>
      </c>
      <c r="E18" s="1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29" t="s">
        <v>275</v>
      </c>
      <c r="D19" s="29" t="s">
        <v>26</v>
      </c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45" t="s">
        <v>330</v>
      </c>
      <c r="D20" s="45" t="s">
        <v>224</v>
      </c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45" t="s">
        <v>272</v>
      </c>
      <c r="D21" s="45" t="s">
        <v>223</v>
      </c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62"/>
  <sheetViews>
    <sheetView topLeftCell="A1005" zoomScale="85" zoomScaleNormal="85" workbookViewId="0">
      <selection activeCell="C1024" sqref="C1024:D1029"/>
    </sheetView>
  </sheetViews>
  <sheetFormatPr defaultRowHeight="12.75" x14ac:dyDescent="0.2"/>
  <cols>
    <col min="1" max="1" width="111.7109375" style="21" bestFit="1" customWidth="1"/>
    <col min="2" max="2" width="29.7109375" style="21" customWidth="1"/>
    <col min="3" max="3" width="38.140625" style="21" bestFit="1" customWidth="1"/>
    <col min="4" max="4" width="38.85546875" style="21" bestFit="1" customWidth="1"/>
    <col min="5" max="5" width="16.7109375" style="21" customWidth="1"/>
    <col min="6" max="6" width="46.5703125" style="21" bestFit="1" customWidth="1"/>
    <col min="7" max="16384" width="9.140625" style="21"/>
  </cols>
  <sheetData>
    <row r="1" spans="1:7" ht="15" x14ac:dyDescent="0.25">
      <c r="A1" s="9"/>
      <c r="B1" s="12" t="s">
        <v>151</v>
      </c>
      <c r="C1" s="11"/>
      <c r="D1" s="11"/>
      <c r="E1" s="11"/>
      <c r="F1" s="11"/>
      <c r="G1" s="9"/>
    </row>
    <row r="2" spans="1:7" x14ac:dyDescent="0.2">
      <c r="A2" s="9" t="str">
        <f>_xlfn.CONCAT(C2,"-",E2,"-",F2)</f>
        <v>SOFIA HARUMI BEZERRA KANO-ABSOLUTO A (FEM)-TMB Estadual - 1ª Etapa - Três Coroas/RS - 2026</v>
      </c>
      <c r="B2" s="10">
        <v>1</v>
      </c>
      <c r="C2" s="11" t="s">
        <v>152</v>
      </c>
      <c r="D2" s="11" t="s">
        <v>27</v>
      </c>
      <c r="E2" s="10" t="s">
        <v>153</v>
      </c>
      <c r="F2" s="11" t="s">
        <v>222</v>
      </c>
      <c r="G2" s="9">
        <f>IF(B2=1,200,IF(B2=2,160,IF(B2=3,120,IF(B2=5,60,IF(B2=6,60,IF(B2=7,60,IF(B2=8,60,0)))))))</f>
        <v>200</v>
      </c>
    </row>
    <row r="3" spans="1:7" x14ac:dyDescent="0.2">
      <c r="A3" s="9" t="str">
        <f t="shared" ref="A3:A66" si="0">_xlfn.CONCAT(C3,"-",E3,"-",F3)</f>
        <v>TANIRA AKARI TANAKA-ABSOLUTO A (FEM)-TMB Estadual - 1ª Etapa - Três Coroas/RS - 2026</v>
      </c>
      <c r="B3" s="10">
        <v>2</v>
      </c>
      <c r="C3" s="11" t="s">
        <v>44</v>
      </c>
      <c r="D3" s="11" t="s">
        <v>223</v>
      </c>
      <c r="E3" s="10" t="s">
        <v>153</v>
      </c>
      <c r="F3" s="11" t="s">
        <v>222</v>
      </c>
      <c r="G3" s="9">
        <f t="shared" ref="G3:G5" si="1">IF(B3=1,200,IF(B3=2,160,IF(B3=3,120,IF(B3=5,60,IF(B3=6,60,IF(B3=7,60,IF(B3=8,60,0)))))))</f>
        <v>160</v>
      </c>
    </row>
    <row r="4" spans="1:7" x14ac:dyDescent="0.2">
      <c r="A4" s="9" t="str">
        <f t="shared" si="0"/>
        <v>BRENDA NATHALIA TRUJILLO ARENAS-ABSOLUTO A (FEM)-TMB Estadual - 1ª Etapa - Três Coroas/RS - 2026</v>
      </c>
      <c r="B4" s="10">
        <v>3</v>
      </c>
      <c r="C4" s="11" t="s">
        <v>45</v>
      </c>
      <c r="D4" s="11" t="s">
        <v>223</v>
      </c>
      <c r="E4" s="10" t="s">
        <v>153</v>
      </c>
      <c r="F4" s="11" t="s">
        <v>222</v>
      </c>
      <c r="G4" s="9">
        <f t="shared" si="1"/>
        <v>120</v>
      </c>
    </row>
    <row r="5" spans="1:7" ht="15" x14ac:dyDescent="0.25">
      <c r="A5" s="9" t="str">
        <f t="shared" si="0"/>
        <v>--</v>
      </c>
      <c r="B5" s="12" t="s">
        <v>29</v>
      </c>
      <c r="C5" s="11"/>
      <c r="D5" s="11"/>
      <c r="E5" s="11"/>
      <c r="F5" s="11"/>
      <c r="G5" s="9">
        <f t="shared" si="1"/>
        <v>0</v>
      </c>
    </row>
    <row r="6" spans="1:7" x14ac:dyDescent="0.2">
      <c r="A6" s="9" t="str">
        <f t="shared" si="0"/>
        <v>BRUNO ROTTMANN BANDEIRA-ABSOLUTO B (MAS)-TMB Estadual - 1ª Etapa - Três Coroas/RS - 2026</v>
      </c>
      <c r="B6" s="10">
        <v>1</v>
      </c>
      <c r="C6" s="11" t="s">
        <v>30</v>
      </c>
      <c r="D6" s="11" t="s">
        <v>27</v>
      </c>
      <c r="E6" s="10" t="s">
        <v>31</v>
      </c>
      <c r="F6" s="11" t="s">
        <v>222</v>
      </c>
      <c r="G6" s="9">
        <f t="shared" ref="G6:G69" si="2">IF(B6=1,200,IF(B6=2,160,IF(B6=3,120,IF(B6=5,60,IF(B6=6,60,IF(B6=7,60,IF(B6=8,60,0)))))))</f>
        <v>200</v>
      </c>
    </row>
    <row r="7" spans="1:7" x14ac:dyDescent="0.2">
      <c r="A7" s="9" t="str">
        <f t="shared" si="0"/>
        <v>EDUARDO DA SILVA NUNES-ABSOLUTO B (MAS)-TMB Estadual - 1ª Etapa - Três Coroas/RS - 2026</v>
      </c>
      <c r="B7" s="10">
        <v>2</v>
      </c>
      <c r="C7" s="11" t="s">
        <v>34</v>
      </c>
      <c r="D7" s="11" t="s">
        <v>27</v>
      </c>
      <c r="E7" s="10" t="s">
        <v>31</v>
      </c>
      <c r="F7" s="11" t="s">
        <v>222</v>
      </c>
      <c r="G7" s="9">
        <f t="shared" si="2"/>
        <v>160</v>
      </c>
    </row>
    <row r="8" spans="1:7" x14ac:dyDescent="0.2">
      <c r="A8" s="9" t="str">
        <f t="shared" si="0"/>
        <v>GUSTAVO HENRIQUE RAMOS DA SILVA-ABSOLUTO B (MAS)-TMB Estadual - 1ª Etapa - Três Coroas/RS - 2026</v>
      </c>
      <c r="B8" s="10">
        <v>3</v>
      </c>
      <c r="C8" s="11" t="s">
        <v>37</v>
      </c>
      <c r="D8" s="11" t="s">
        <v>223</v>
      </c>
      <c r="E8" s="10" t="s">
        <v>31</v>
      </c>
      <c r="F8" s="11" t="s">
        <v>222</v>
      </c>
      <c r="G8" s="9">
        <f t="shared" si="2"/>
        <v>120</v>
      </c>
    </row>
    <row r="9" spans="1:7" x14ac:dyDescent="0.2">
      <c r="A9" s="9" t="str">
        <f t="shared" si="0"/>
        <v>MURILO ROTTMANN BANDEIRA-ABSOLUTO B (MAS)-TMB Estadual - 1ª Etapa - Três Coroas/RS - 2026</v>
      </c>
      <c r="B9" s="10">
        <v>3</v>
      </c>
      <c r="C9" s="11" t="s">
        <v>114</v>
      </c>
      <c r="D9" s="11" t="s">
        <v>27</v>
      </c>
      <c r="E9" s="10" t="s">
        <v>31</v>
      </c>
      <c r="F9" s="11" t="s">
        <v>222</v>
      </c>
      <c r="G9" s="9">
        <f t="shared" si="2"/>
        <v>120</v>
      </c>
    </row>
    <row r="10" spans="1:7" x14ac:dyDescent="0.2">
      <c r="A10" s="9" t="str">
        <f t="shared" si="0"/>
        <v>LUÍS HENRIQUE OLCZEVSKI-ABSOLUTO B (MAS)-TMB Estadual - 1ª Etapa - Três Coroas/RS - 2026</v>
      </c>
      <c r="B10" s="10">
        <v>5</v>
      </c>
      <c r="C10" s="11" t="s">
        <v>41</v>
      </c>
      <c r="D10" s="11" t="s">
        <v>42</v>
      </c>
      <c r="E10" s="10" t="s">
        <v>31</v>
      </c>
      <c r="F10" s="11" t="s">
        <v>222</v>
      </c>
      <c r="G10" s="9">
        <f t="shared" si="2"/>
        <v>60</v>
      </c>
    </row>
    <row r="11" spans="1:7" x14ac:dyDescent="0.2">
      <c r="A11" s="9" t="str">
        <f t="shared" si="0"/>
        <v>DANIEL ANDREY KNOENER DE RAMOS-ABSOLUTO B (MAS)-TMB Estadual - 1ª Etapa - Três Coroas/RS - 2026</v>
      </c>
      <c r="B11" s="10">
        <v>5</v>
      </c>
      <c r="C11" s="11" t="s">
        <v>179</v>
      </c>
      <c r="D11" s="11" t="s">
        <v>23</v>
      </c>
      <c r="E11" s="10" t="s">
        <v>31</v>
      </c>
      <c r="F11" s="11" t="s">
        <v>222</v>
      </c>
      <c r="G11" s="9">
        <f t="shared" si="2"/>
        <v>60</v>
      </c>
    </row>
    <row r="12" spans="1:7" x14ac:dyDescent="0.2">
      <c r="A12" s="9" t="str">
        <f t="shared" si="0"/>
        <v>ADRIANO PREIS-ABSOLUTO B (MAS)-TMB Estadual - 1ª Etapa - Três Coroas/RS - 2026</v>
      </c>
      <c r="B12" s="10">
        <v>5</v>
      </c>
      <c r="C12" s="11" t="s">
        <v>39</v>
      </c>
      <c r="D12" s="11" t="s">
        <v>40</v>
      </c>
      <c r="E12" s="10" t="s">
        <v>31</v>
      </c>
      <c r="F12" s="11" t="s">
        <v>222</v>
      </c>
      <c r="G12" s="9">
        <f t="shared" si="2"/>
        <v>60</v>
      </c>
    </row>
    <row r="13" spans="1:7" x14ac:dyDescent="0.2">
      <c r="A13" s="9" t="str">
        <f t="shared" si="0"/>
        <v>MARCELO BENITES DE LIMA-ABSOLUTO B (MAS)-TMB Estadual - 1ª Etapa - Três Coroas/RS - 2026</v>
      </c>
      <c r="B13" s="10">
        <v>5</v>
      </c>
      <c r="C13" s="11" t="s">
        <v>38</v>
      </c>
      <c r="D13" s="11" t="s">
        <v>36</v>
      </c>
      <c r="E13" s="10" t="s">
        <v>31</v>
      </c>
      <c r="F13" s="11" t="s">
        <v>222</v>
      </c>
      <c r="G13" s="9">
        <f t="shared" si="2"/>
        <v>60</v>
      </c>
    </row>
    <row r="14" spans="1:7" ht="15" x14ac:dyDescent="0.25">
      <c r="A14" s="9" t="str">
        <f t="shared" si="0"/>
        <v>--</v>
      </c>
      <c r="B14" s="12" t="s">
        <v>154</v>
      </c>
      <c r="C14" s="11"/>
      <c r="D14" s="11"/>
      <c r="E14" s="11"/>
      <c r="F14" s="11"/>
      <c r="G14" s="9">
        <f t="shared" si="2"/>
        <v>0</v>
      </c>
    </row>
    <row r="15" spans="1:7" x14ac:dyDescent="0.2">
      <c r="A15" s="9" t="str">
        <f t="shared" si="0"/>
        <v>LUÍSA CUNHA GONÇALVES-ABSOLUTO C (FEM)-TMB Estadual - 1ª Etapa - Três Coroas/RS - 2026</v>
      </c>
      <c r="B15" s="10">
        <v>1</v>
      </c>
      <c r="C15" s="11" t="s">
        <v>49</v>
      </c>
      <c r="D15" s="11" t="s">
        <v>223</v>
      </c>
      <c r="E15" s="10" t="s">
        <v>155</v>
      </c>
      <c r="F15" s="11" t="s">
        <v>222</v>
      </c>
      <c r="G15" s="9">
        <f t="shared" si="2"/>
        <v>200</v>
      </c>
    </row>
    <row r="16" spans="1:7" x14ac:dyDescent="0.2">
      <c r="A16" s="9" t="str">
        <f t="shared" si="0"/>
        <v>GIULIANA DE ABREU-ABSOLUTO C (FEM)-TMB Estadual - 1ª Etapa - Três Coroas/RS - 2026</v>
      </c>
      <c r="B16" s="10">
        <v>2</v>
      </c>
      <c r="C16" s="11" t="s">
        <v>47</v>
      </c>
      <c r="D16" s="11" t="s">
        <v>48</v>
      </c>
      <c r="E16" s="10" t="s">
        <v>155</v>
      </c>
      <c r="F16" s="11" t="s">
        <v>222</v>
      </c>
      <c r="G16" s="9">
        <f t="shared" si="2"/>
        <v>160</v>
      </c>
    </row>
    <row r="17" spans="1:7" x14ac:dyDescent="0.2">
      <c r="A17" s="9" t="str">
        <f t="shared" si="0"/>
        <v>LIANE MARIA DALLEGRAVE BAUMANN-ABSOLUTO C (FEM)-TMB Estadual - 1ª Etapa - Três Coroas/RS - 2026</v>
      </c>
      <c r="B17" s="10">
        <v>3</v>
      </c>
      <c r="C17" s="11" t="s">
        <v>46</v>
      </c>
      <c r="D17" s="11" t="s">
        <v>223</v>
      </c>
      <c r="E17" s="10" t="s">
        <v>155</v>
      </c>
      <c r="F17" s="11" t="s">
        <v>222</v>
      </c>
      <c r="G17" s="9">
        <f t="shared" si="2"/>
        <v>120</v>
      </c>
    </row>
    <row r="18" spans="1:7" x14ac:dyDescent="0.2">
      <c r="A18" s="9" t="str">
        <f t="shared" si="0"/>
        <v>SOFIA THEODORO NEGRINI -ABSOLUTO C (FEM)-TMB Estadual - 1ª Etapa - Três Coroas/RS - 2026</v>
      </c>
      <c r="B18" s="10">
        <v>3</v>
      </c>
      <c r="C18" s="11" t="s">
        <v>160</v>
      </c>
      <c r="D18" s="11" t="s">
        <v>40</v>
      </c>
      <c r="E18" s="10" t="s">
        <v>155</v>
      </c>
      <c r="F18" s="11" t="s">
        <v>222</v>
      </c>
      <c r="G18" s="9">
        <f t="shared" si="2"/>
        <v>120</v>
      </c>
    </row>
    <row r="19" spans="1:7" x14ac:dyDescent="0.2">
      <c r="A19" s="9" t="str">
        <f t="shared" si="0"/>
        <v>LIJANE MIKOLASKI BELUSSO-ABSOLUTO C (FEM)-TMB Estadual - 1ª Etapa - Três Coroas/RS - 2026</v>
      </c>
      <c r="B19" s="10">
        <v>5</v>
      </c>
      <c r="C19" s="11" t="s">
        <v>50</v>
      </c>
      <c r="D19" s="11" t="s">
        <v>224</v>
      </c>
      <c r="E19" s="10" t="s">
        <v>155</v>
      </c>
      <c r="F19" s="11" t="s">
        <v>222</v>
      </c>
      <c r="G19" s="9">
        <f t="shared" si="2"/>
        <v>60</v>
      </c>
    </row>
    <row r="20" spans="1:7" ht="15" x14ac:dyDescent="0.25">
      <c r="A20" s="9" t="str">
        <f t="shared" si="0"/>
        <v>--</v>
      </c>
      <c r="B20" s="12" t="s">
        <v>52</v>
      </c>
      <c r="C20" s="11"/>
      <c r="D20" s="11"/>
      <c r="E20" s="11"/>
      <c r="F20" s="11"/>
      <c r="G20" s="9">
        <f t="shared" si="2"/>
        <v>0</v>
      </c>
    </row>
    <row r="21" spans="1:7" x14ac:dyDescent="0.2">
      <c r="A21" s="9" t="str">
        <f t="shared" si="0"/>
        <v>PEDRO GOTTEMS-ABSOLUTO D (MAS)-TMB Estadual - 1ª Etapa - Três Coroas/RS - 2026</v>
      </c>
      <c r="B21" s="10">
        <v>1</v>
      </c>
      <c r="C21" s="11" t="s">
        <v>53</v>
      </c>
      <c r="D21" s="11" t="s">
        <v>54</v>
      </c>
      <c r="E21" s="10" t="s">
        <v>55</v>
      </c>
      <c r="F21" s="11" t="s">
        <v>222</v>
      </c>
      <c r="G21" s="9">
        <f t="shared" si="2"/>
        <v>200</v>
      </c>
    </row>
    <row r="22" spans="1:7" x14ac:dyDescent="0.2">
      <c r="A22" s="9" t="str">
        <f t="shared" si="0"/>
        <v>TIAGO DA SILVA -ABSOLUTO D (MAS)-TMB Estadual - 1ª Etapa - Três Coroas/RS - 2026</v>
      </c>
      <c r="B22" s="10">
        <v>2</v>
      </c>
      <c r="C22" s="11" t="s">
        <v>56</v>
      </c>
      <c r="D22" s="11" t="s">
        <v>36</v>
      </c>
      <c r="E22" s="10" t="s">
        <v>55</v>
      </c>
      <c r="F22" s="11" t="s">
        <v>222</v>
      </c>
      <c r="G22" s="9">
        <f t="shared" si="2"/>
        <v>160</v>
      </c>
    </row>
    <row r="23" spans="1:7" x14ac:dyDescent="0.2">
      <c r="A23" s="9" t="str">
        <f t="shared" si="0"/>
        <v>TOMAS FRANCISCO SUAREZ PIRIZ-ABSOLUTO D (MAS)-TMB Estadual - 1ª Etapa - Três Coroas/RS - 2026</v>
      </c>
      <c r="B23" s="10">
        <v>3</v>
      </c>
      <c r="C23" s="11" t="s">
        <v>85</v>
      </c>
      <c r="D23" s="11" t="s">
        <v>23</v>
      </c>
      <c r="E23" s="10" t="s">
        <v>55</v>
      </c>
      <c r="F23" s="11" t="s">
        <v>222</v>
      </c>
      <c r="G23" s="9">
        <f t="shared" si="2"/>
        <v>120</v>
      </c>
    </row>
    <row r="24" spans="1:7" x14ac:dyDescent="0.2">
      <c r="A24" s="9" t="str">
        <f t="shared" si="0"/>
        <v>HUMBERTO EDUARDO CÂMARA SCHMIDT-ABSOLUTO D (MAS)-TMB Estadual - 1ª Etapa - Três Coroas/RS - 2026</v>
      </c>
      <c r="B24" s="10">
        <v>3</v>
      </c>
      <c r="C24" s="11" t="s">
        <v>35</v>
      </c>
      <c r="D24" s="11" t="s">
        <v>36</v>
      </c>
      <c r="E24" s="10" t="s">
        <v>55</v>
      </c>
      <c r="F24" s="11" t="s">
        <v>222</v>
      </c>
      <c r="G24" s="9">
        <f t="shared" si="2"/>
        <v>120</v>
      </c>
    </row>
    <row r="25" spans="1:7" x14ac:dyDescent="0.2">
      <c r="A25" s="9" t="str">
        <f t="shared" si="0"/>
        <v>FÁBIO KRÜGER-ABSOLUTO D (MAS)-TMB Estadual - 1ª Etapa - Três Coroas/RS - 2026</v>
      </c>
      <c r="B25" s="10">
        <v>5</v>
      </c>
      <c r="C25" s="11" t="s">
        <v>43</v>
      </c>
      <c r="D25" s="11" t="s">
        <v>36</v>
      </c>
      <c r="E25" s="10" t="s">
        <v>55</v>
      </c>
      <c r="F25" s="11" t="s">
        <v>222</v>
      </c>
      <c r="G25" s="9">
        <f t="shared" si="2"/>
        <v>60</v>
      </c>
    </row>
    <row r="26" spans="1:7" x14ac:dyDescent="0.2">
      <c r="A26" s="9" t="str">
        <f t="shared" si="0"/>
        <v>RENAN REMOR OLIVEIRA-ABSOLUTO D (MAS)-TMB Estadual - 1ª Etapa - Três Coroas/RS - 2026</v>
      </c>
      <c r="B26" s="10">
        <v>5</v>
      </c>
      <c r="C26" s="11" t="s">
        <v>64</v>
      </c>
      <c r="D26" s="11" t="s">
        <v>42</v>
      </c>
      <c r="E26" s="10" t="s">
        <v>55</v>
      </c>
      <c r="F26" s="11" t="s">
        <v>222</v>
      </c>
      <c r="G26" s="9">
        <f t="shared" si="2"/>
        <v>60</v>
      </c>
    </row>
    <row r="27" spans="1:7" x14ac:dyDescent="0.2">
      <c r="A27" s="9" t="str">
        <f t="shared" si="0"/>
        <v>EDSON CARLOS DOS SANTOS NUNES-ABSOLUTO D (MAS)-TMB Estadual - 1ª Etapa - Três Coroas/RS - 2026</v>
      </c>
      <c r="B27" s="10">
        <v>9</v>
      </c>
      <c r="C27" s="11" t="s">
        <v>65</v>
      </c>
      <c r="D27" s="11" t="s">
        <v>27</v>
      </c>
      <c r="E27" s="10" t="s">
        <v>55</v>
      </c>
      <c r="F27" s="11" t="s">
        <v>222</v>
      </c>
      <c r="G27" s="9">
        <f t="shared" si="2"/>
        <v>0</v>
      </c>
    </row>
    <row r="28" spans="1:7" x14ac:dyDescent="0.2">
      <c r="A28" s="9" t="str">
        <f t="shared" si="0"/>
        <v>RENATO MARQUES SCUR-ABSOLUTO D (MAS)-TMB Estadual - 1ª Etapa - Três Coroas/RS - 2026</v>
      </c>
      <c r="B28" s="10">
        <v>9</v>
      </c>
      <c r="C28" s="11" t="s">
        <v>32</v>
      </c>
      <c r="D28" s="11" t="s">
        <v>33</v>
      </c>
      <c r="E28" s="10" t="s">
        <v>55</v>
      </c>
      <c r="F28" s="11" t="s">
        <v>222</v>
      </c>
      <c r="G28" s="9">
        <f t="shared" si="2"/>
        <v>0</v>
      </c>
    </row>
    <row r="29" spans="1:7" x14ac:dyDescent="0.2">
      <c r="A29" s="9" t="str">
        <f t="shared" si="0"/>
        <v>HUGO MARCELO SUAREZ-ABSOLUTO D (MAS)-TMB Estadual - 1ª Etapa - Três Coroas/RS - 2026</v>
      </c>
      <c r="B29" s="10">
        <v>9</v>
      </c>
      <c r="C29" s="11" t="s">
        <v>59</v>
      </c>
      <c r="D29" s="11" t="s">
        <v>23</v>
      </c>
      <c r="E29" s="10" t="s">
        <v>55</v>
      </c>
      <c r="F29" s="11" t="s">
        <v>222</v>
      </c>
      <c r="G29" s="9">
        <f t="shared" si="2"/>
        <v>0</v>
      </c>
    </row>
    <row r="30" spans="1:7" ht="15" x14ac:dyDescent="0.25">
      <c r="A30" s="9" t="str">
        <f t="shared" si="0"/>
        <v>--</v>
      </c>
      <c r="B30" s="12" t="s">
        <v>225</v>
      </c>
      <c r="C30" s="11"/>
      <c r="D30" s="11"/>
      <c r="E30" s="11"/>
      <c r="F30" s="11"/>
      <c r="G30" s="9">
        <f t="shared" si="2"/>
        <v>0</v>
      </c>
    </row>
    <row r="31" spans="1:7" x14ac:dyDescent="0.2">
      <c r="A31" s="9" t="str">
        <f t="shared" si="0"/>
        <v>MARION CREUTZBERG-ABSOLUTO E (FEM)-TMB Estadual - 1ª Etapa - Três Coroas/RS - 2026</v>
      </c>
      <c r="B31" s="10">
        <v>1</v>
      </c>
      <c r="C31" s="11" t="s">
        <v>226</v>
      </c>
      <c r="D31" s="11" t="s">
        <v>27</v>
      </c>
      <c r="E31" s="10" t="s">
        <v>227</v>
      </c>
      <c r="F31" s="11" t="s">
        <v>222</v>
      </c>
      <c r="G31" s="9">
        <f t="shared" si="2"/>
        <v>200</v>
      </c>
    </row>
    <row r="32" spans="1:7" x14ac:dyDescent="0.2">
      <c r="A32" s="9" t="str">
        <f t="shared" si="0"/>
        <v>JANETE  CANTARELI-ABSOLUTO E (FEM)-TMB Estadual - 1ª Etapa - Três Coroas/RS - 2026</v>
      </c>
      <c r="B32" s="10">
        <v>2</v>
      </c>
      <c r="C32" s="11" t="s">
        <v>174</v>
      </c>
      <c r="D32" s="11" t="s">
        <v>224</v>
      </c>
      <c r="E32" s="10" t="s">
        <v>227</v>
      </c>
      <c r="F32" s="11" t="s">
        <v>222</v>
      </c>
      <c r="G32" s="9">
        <f t="shared" si="2"/>
        <v>160</v>
      </c>
    </row>
    <row r="33" spans="1:7" x14ac:dyDescent="0.2">
      <c r="A33" s="9" t="str">
        <f t="shared" si="0"/>
        <v>RAQUEL CENTENO RAMOS-ABSOLUTO E (FEM)-TMB Estadual - 1ª Etapa - Três Coroas/RS - 2026</v>
      </c>
      <c r="B33" s="10">
        <v>3</v>
      </c>
      <c r="C33" s="11" t="s">
        <v>201</v>
      </c>
      <c r="D33" s="11" t="s">
        <v>223</v>
      </c>
      <c r="E33" s="10" t="s">
        <v>227</v>
      </c>
      <c r="F33" s="11" t="s">
        <v>222</v>
      </c>
      <c r="G33" s="9">
        <f t="shared" si="2"/>
        <v>120</v>
      </c>
    </row>
    <row r="34" spans="1:7" x14ac:dyDescent="0.2">
      <c r="A34" s="9" t="str">
        <f t="shared" si="0"/>
        <v>BERENICE ELVIRA DA ROSA-ABSOLUTO E (FEM)-TMB Estadual - 1ª Etapa - Três Coroas/RS - 2026</v>
      </c>
      <c r="B34" s="10">
        <v>3</v>
      </c>
      <c r="C34" s="11" t="s">
        <v>228</v>
      </c>
      <c r="D34" s="11" t="s">
        <v>27</v>
      </c>
      <c r="E34" s="10" t="s">
        <v>227</v>
      </c>
      <c r="F34" s="11" t="s">
        <v>222</v>
      </c>
      <c r="G34" s="9">
        <f t="shared" si="2"/>
        <v>120</v>
      </c>
    </row>
    <row r="35" spans="1:7" ht="15" x14ac:dyDescent="0.25">
      <c r="A35" s="9" t="str">
        <f t="shared" si="0"/>
        <v>--</v>
      </c>
      <c r="B35" s="12" t="s">
        <v>68</v>
      </c>
      <c r="C35" s="11"/>
      <c r="D35" s="11"/>
      <c r="E35" s="11"/>
      <c r="F35" s="11"/>
      <c r="G35" s="9">
        <f t="shared" si="2"/>
        <v>0</v>
      </c>
    </row>
    <row r="36" spans="1:7" x14ac:dyDescent="0.2">
      <c r="A36" s="9" t="str">
        <f t="shared" si="0"/>
        <v>GUSTAVO GERMANI MARTINS-ABSOLUTO E (MAS)-TMB Estadual - 1ª Etapa - Três Coroas/RS - 2026</v>
      </c>
      <c r="B36" s="10">
        <v>1</v>
      </c>
      <c r="C36" s="11" t="s">
        <v>62</v>
      </c>
      <c r="D36" s="11" t="s">
        <v>23</v>
      </c>
      <c r="E36" s="10" t="s">
        <v>69</v>
      </c>
      <c r="F36" s="11" t="s">
        <v>222</v>
      </c>
      <c r="G36" s="9">
        <f t="shared" si="2"/>
        <v>200</v>
      </c>
    </row>
    <row r="37" spans="1:7" x14ac:dyDescent="0.2">
      <c r="A37" s="9" t="str">
        <f t="shared" si="0"/>
        <v>JOÃO PAULO CASTRO DA SILVA NETO -ABSOLUTO E (MAS)-TMB Estadual - 1ª Etapa - Três Coroas/RS - 2026</v>
      </c>
      <c r="B37" s="10">
        <v>2</v>
      </c>
      <c r="C37" s="11" t="s">
        <v>92</v>
      </c>
      <c r="D37" s="11" t="s">
        <v>223</v>
      </c>
      <c r="E37" s="10" t="s">
        <v>69</v>
      </c>
      <c r="F37" s="11" t="s">
        <v>222</v>
      </c>
      <c r="G37" s="9">
        <f t="shared" si="2"/>
        <v>160</v>
      </c>
    </row>
    <row r="38" spans="1:7" x14ac:dyDescent="0.2">
      <c r="A38" s="9" t="str">
        <f t="shared" si="0"/>
        <v>FERNANDO DUARTE DE OLIVEIRA-ABSOLUTO E (MAS)-TMB Estadual - 1ª Etapa - Três Coroas/RS - 2026</v>
      </c>
      <c r="B38" s="10">
        <v>3</v>
      </c>
      <c r="C38" s="11" t="s">
        <v>211</v>
      </c>
      <c r="D38" s="11" t="s">
        <v>67</v>
      </c>
      <c r="E38" s="10" t="s">
        <v>69</v>
      </c>
      <c r="F38" s="11" t="s">
        <v>222</v>
      </c>
      <c r="G38" s="9">
        <f t="shared" si="2"/>
        <v>120</v>
      </c>
    </row>
    <row r="39" spans="1:7" x14ac:dyDescent="0.2">
      <c r="A39" s="9" t="str">
        <f t="shared" si="0"/>
        <v>LEONARDO MARTINS-ABSOLUTO E (MAS)-TMB Estadual - 1ª Etapa - Três Coroas/RS - 2026</v>
      </c>
      <c r="B39" s="10">
        <v>3</v>
      </c>
      <c r="C39" s="11" t="s">
        <v>57</v>
      </c>
      <c r="D39" s="11" t="s">
        <v>54</v>
      </c>
      <c r="E39" s="10" t="s">
        <v>69</v>
      </c>
      <c r="F39" s="11" t="s">
        <v>222</v>
      </c>
      <c r="G39" s="9">
        <f t="shared" si="2"/>
        <v>120</v>
      </c>
    </row>
    <row r="40" spans="1:7" x14ac:dyDescent="0.2">
      <c r="A40" s="9" t="str">
        <f t="shared" si="0"/>
        <v>CRISTIANO FARINEA-ABSOLUTO E (MAS)-TMB Estadual - 1ª Etapa - Três Coroas/RS - 2026</v>
      </c>
      <c r="B40" s="10">
        <v>5</v>
      </c>
      <c r="C40" s="11" t="s">
        <v>71</v>
      </c>
      <c r="D40" s="11" t="s">
        <v>67</v>
      </c>
      <c r="E40" s="10" t="s">
        <v>69</v>
      </c>
      <c r="F40" s="11" t="s">
        <v>222</v>
      </c>
      <c r="G40" s="9">
        <f t="shared" si="2"/>
        <v>60</v>
      </c>
    </row>
    <row r="41" spans="1:7" x14ac:dyDescent="0.2">
      <c r="A41" s="9" t="str">
        <f t="shared" si="0"/>
        <v>RODRIGO PASUCH-ABSOLUTO E (MAS)-TMB Estadual - 1ª Etapa - Três Coroas/RS - 2026</v>
      </c>
      <c r="B41" s="10">
        <v>5</v>
      </c>
      <c r="C41" s="11" t="s">
        <v>70</v>
      </c>
      <c r="D41" s="11" t="s">
        <v>67</v>
      </c>
      <c r="E41" s="10" t="s">
        <v>69</v>
      </c>
      <c r="F41" s="11" t="s">
        <v>222</v>
      </c>
      <c r="G41" s="9">
        <f t="shared" si="2"/>
        <v>60</v>
      </c>
    </row>
    <row r="42" spans="1:7" x14ac:dyDescent="0.2">
      <c r="A42" s="9" t="str">
        <f t="shared" si="0"/>
        <v>DAVIDE CARBONAI-ABSOLUTO E (MAS)-TMB Estadual - 1ª Etapa - Três Coroas/RS - 2026</v>
      </c>
      <c r="B42" s="10">
        <v>5</v>
      </c>
      <c r="C42" s="11" t="s">
        <v>148</v>
      </c>
      <c r="D42" s="11" t="s">
        <v>223</v>
      </c>
      <c r="E42" s="10" t="s">
        <v>69</v>
      </c>
      <c r="F42" s="11" t="s">
        <v>222</v>
      </c>
      <c r="G42" s="9">
        <f t="shared" si="2"/>
        <v>60</v>
      </c>
    </row>
    <row r="43" spans="1:7" x14ac:dyDescent="0.2">
      <c r="A43" s="9" t="str">
        <f t="shared" si="0"/>
        <v>GUILHERME KESSLER PEREIRA-ABSOLUTO E (MAS)-TMB Estadual - 1ª Etapa - Três Coroas/RS - 2026</v>
      </c>
      <c r="B43" s="10">
        <v>5</v>
      </c>
      <c r="C43" s="11" t="s">
        <v>202</v>
      </c>
      <c r="D43" s="11" t="s">
        <v>36</v>
      </c>
      <c r="E43" s="10" t="s">
        <v>69</v>
      </c>
      <c r="F43" s="11" t="s">
        <v>222</v>
      </c>
      <c r="G43" s="9">
        <f t="shared" si="2"/>
        <v>60</v>
      </c>
    </row>
    <row r="44" spans="1:7" x14ac:dyDescent="0.2">
      <c r="A44" s="9" t="str">
        <f t="shared" si="0"/>
        <v>FÁBIO DE VARGAS BERG -ABSOLUTO E (MAS)-TMB Estadual - 1ª Etapa - Três Coroas/RS - 2026</v>
      </c>
      <c r="B44" s="10">
        <v>9</v>
      </c>
      <c r="C44" s="11" t="s">
        <v>84</v>
      </c>
      <c r="D44" s="11" t="s">
        <v>36</v>
      </c>
      <c r="E44" s="10" t="s">
        <v>69</v>
      </c>
      <c r="F44" s="11" t="s">
        <v>222</v>
      </c>
      <c r="G44" s="9">
        <f t="shared" si="2"/>
        <v>0</v>
      </c>
    </row>
    <row r="45" spans="1:7" x14ac:dyDescent="0.2">
      <c r="A45" s="9" t="str">
        <f t="shared" si="0"/>
        <v>JOÃO AUGUSTO ZORTÉA-ABSOLUTO E (MAS)-TMB Estadual - 1ª Etapa - Três Coroas/RS - 2026</v>
      </c>
      <c r="B45" s="10">
        <v>9</v>
      </c>
      <c r="C45" s="11" t="s">
        <v>82</v>
      </c>
      <c r="D45" s="11" t="s">
        <v>224</v>
      </c>
      <c r="E45" s="10" t="s">
        <v>69</v>
      </c>
      <c r="F45" s="11" t="s">
        <v>222</v>
      </c>
      <c r="G45" s="9">
        <f t="shared" si="2"/>
        <v>0</v>
      </c>
    </row>
    <row r="46" spans="1:7" x14ac:dyDescent="0.2">
      <c r="A46" s="9" t="str">
        <f t="shared" si="0"/>
        <v>ARTHUR LAVALL DIAS-ABSOLUTO E (MAS)-TMB Estadual - 1ª Etapa - Três Coroas/RS - 2026</v>
      </c>
      <c r="B46" s="10">
        <v>9</v>
      </c>
      <c r="C46" s="11" t="s">
        <v>83</v>
      </c>
      <c r="D46" s="11" t="s">
        <v>23</v>
      </c>
      <c r="E46" s="10" t="s">
        <v>69</v>
      </c>
      <c r="F46" s="11" t="s">
        <v>222</v>
      </c>
      <c r="G46" s="9">
        <f t="shared" si="2"/>
        <v>0</v>
      </c>
    </row>
    <row r="47" spans="1:7" x14ac:dyDescent="0.2">
      <c r="A47" s="9" t="str">
        <f t="shared" si="0"/>
        <v>LUIZ VICENTE TARRAGO-ABSOLUTO E (MAS)-TMB Estadual - 1ª Etapa - Três Coroas/RS - 2026</v>
      </c>
      <c r="B47" s="10">
        <v>9</v>
      </c>
      <c r="C47" s="11" t="s">
        <v>61</v>
      </c>
      <c r="D47" s="11" t="s">
        <v>224</v>
      </c>
      <c r="E47" s="10" t="s">
        <v>69</v>
      </c>
      <c r="F47" s="11" t="s">
        <v>222</v>
      </c>
      <c r="G47" s="9">
        <f t="shared" si="2"/>
        <v>0</v>
      </c>
    </row>
    <row r="48" spans="1:7" x14ac:dyDescent="0.2">
      <c r="A48" s="9" t="str">
        <f t="shared" si="0"/>
        <v>ALBAIR DE CAMARGO-ABSOLUTO E (MAS)-TMB Estadual - 1ª Etapa - Três Coroas/RS - 2026</v>
      </c>
      <c r="B48" s="10">
        <v>17</v>
      </c>
      <c r="C48" s="11" t="s">
        <v>78</v>
      </c>
      <c r="D48" s="11" t="s">
        <v>36</v>
      </c>
      <c r="E48" s="10" t="s">
        <v>69</v>
      </c>
      <c r="F48" s="11" t="s">
        <v>222</v>
      </c>
      <c r="G48" s="9">
        <f t="shared" si="2"/>
        <v>0</v>
      </c>
    </row>
    <row r="49" spans="1:7" x14ac:dyDescent="0.2">
      <c r="A49" s="9" t="str">
        <f t="shared" si="0"/>
        <v>THIAGO FERREIRA PRESTES DOS SANTOS-ABSOLUTO E (MAS)-TMB Estadual - 1ª Etapa - Três Coroas/RS - 2026</v>
      </c>
      <c r="B49" s="10">
        <v>17</v>
      </c>
      <c r="C49" s="11" t="s">
        <v>72</v>
      </c>
      <c r="D49" s="11" t="s">
        <v>23</v>
      </c>
      <c r="E49" s="10" t="s">
        <v>69</v>
      </c>
      <c r="F49" s="11" t="s">
        <v>222</v>
      </c>
      <c r="G49" s="9">
        <f t="shared" si="2"/>
        <v>0</v>
      </c>
    </row>
    <row r="50" spans="1:7" x14ac:dyDescent="0.2">
      <c r="A50" s="9" t="str">
        <f t="shared" si="0"/>
        <v>CRISTIAN SANTOS FRIGOTTO-ABSOLUTO E (MAS)-TMB Estadual - 1ª Etapa - Três Coroas/RS - 2026</v>
      </c>
      <c r="B50" s="10">
        <v>17</v>
      </c>
      <c r="C50" s="11" t="s">
        <v>66</v>
      </c>
      <c r="D50" s="11" t="s">
        <v>67</v>
      </c>
      <c r="E50" s="10" t="s">
        <v>69</v>
      </c>
      <c r="F50" s="11" t="s">
        <v>222</v>
      </c>
      <c r="G50" s="9">
        <f t="shared" si="2"/>
        <v>0</v>
      </c>
    </row>
    <row r="51" spans="1:7" x14ac:dyDescent="0.2">
      <c r="A51" s="9" t="str">
        <f t="shared" si="0"/>
        <v>MAURÍCIO DEWITT WEINGARTNER-ABSOLUTO E (MAS)-TMB Estadual - 1ª Etapa - Três Coroas/RS - 2026</v>
      </c>
      <c r="B51" s="10">
        <v>17</v>
      </c>
      <c r="C51" s="11" t="s">
        <v>73</v>
      </c>
      <c r="D51" s="11" t="s">
        <v>74</v>
      </c>
      <c r="E51" s="10" t="s">
        <v>69</v>
      </c>
      <c r="F51" s="11" t="s">
        <v>222</v>
      </c>
      <c r="G51" s="9">
        <f t="shared" si="2"/>
        <v>0</v>
      </c>
    </row>
    <row r="52" spans="1:7" x14ac:dyDescent="0.2">
      <c r="A52" s="9" t="str">
        <f t="shared" si="0"/>
        <v>DANIEL FEIO DOS SANTOS-ABSOLUTO E (MAS)-TMB Estadual - 1ª Etapa - Três Coroas/RS - 2026</v>
      </c>
      <c r="B52" s="10">
        <v>17</v>
      </c>
      <c r="C52" s="11" t="s">
        <v>183</v>
      </c>
      <c r="D52" s="11" t="s">
        <v>223</v>
      </c>
      <c r="E52" s="10" t="s">
        <v>69</v>
      </c>
      <c r="F52" s="11" t="s">
        <v>222</v>
      </c>
      <c r="G52" s="9">
        <f t="shared" si="2"/>
        <v>0</v>
      </c>
    </row>
    <row r="53" spans="1:7" x14ac:dyDescent="0.2">
      <c r="A53" s="9" t="str">
        <f t="shared" si="0"/>
        <v>JOÃO PEDRO PERTILE DOS SANTOS -ABSOLUTO E (MAS)-TMB Estadual - 1ª Etapa - Três Coroas/RS - 2026</v>
      </c>
      <c r="B53" s="10">
        <v>17</v>
      </c>
      <c r="C53" s="11" t="s">
        <v>229</v>
      </c>
      <c r="D53" s="11" t="s">
        <v>224</v>
      </c>
      <c r="E53" s="10" t="s">
        <v>69</v>
      </c>
      <c r="F53" s="11" t="s">
        <v>222</v>
      </c>
      <c r="G53" s="9">
        <f t="shared" si="2"/>
        <v>0</v>
      </c>
    </row>
    <row r="54" spans="1:7" x14ac:dyDescent="0.2">
      <c r="A54" s="9" t="str">
        <f t="shared" si="0"/>
        <v>PEDRO MORSCH DA COSTA-ABSOLUTO E (MAS)-TMB Estadual - 1ª Etapa - Três Coroas/RS - 2026</v>
      </c>
      <c r="B54" s="10">
        <v>17</v>
      </c>
      <c r="C54" s="11" t="s">
        <v>103</v>
      </c>
      <c r="D54" s="11" t="s">
        <v>54</v>
      </c>
      <c r="E54" s="10" t="s">
        <v>69</v>
      </c>
      <c r="F54" s="11" t="s">
        <v>222</v>
      </c>
      <c r="G54" s="9">
        <f t="shared" si="2"/>
        <v>0</v>
      </c>
    </row>
    <row r="55" spans="1:7" x14ac:dyDescent="0.2">
      <c r="A55" s="9" t="str">
        <f t="shared" si="0"/>
        <v>ARTHUR INACIO ARNOLD-ABSOLUTO E (MAS)-TMB Estadual - 1ª Etapa - Três Coroas/RS - 2026</v>
      </c>
      <c r="B55" s="10">
        <v>17</v>
      </c>
      <c r="C55" s="11" t="s">
        <v>86</v>
      </c>
      <c r="D55" s="11" t="s">
        <v>26</v>
      </c>
      <c r="E55" s="10" t="s">
        <v>69</v>
      </c>
      <c r="F55" s="11" t="s">
        <v>222</v>
      </c>
      <c r="G55" s="9">
        <f t="shared" si="2"/>
        <v>0</v>
      </c>
    </row>
    <row r="56" spans="1:7" ht="15" x14ac:dyDescent="0.25">
      <c r="A56" s="9" t="str">
        <f t="shared" si="0"/>
        <v>--</v>
      </c>
      <c r="B56" s="12" t="s">
        <v>79</v>
      </c>
      <c r="C56" s="11"/>
      <c r="D56" s="11"/>
      <c r="E56" s="11"/>
      <c r="F56" s="11"/>
      <c r="G56" s="9">
        <f t="shared" si="2"/>
        <v>0</v>
      </c>
    </row>
    <row r="57" spans="1:7" x14ac:dyDescent="0.2">
      <c r="A57" s="9" t="str">
        <f t="shared" si="0"/>
        <v>JOÃO VITOR CEARON MASCHIO-ABSOLUTO F (MAS)-TMB Estadual - 1ª Etapa - Três Coroas/RS - 2026</v>
      </c>
      <c r="B57" s="10">
        <v>1</v>
      </c>
      <c r="C57" s="11" t="s">
        <v>158</v>
      </c>
      <c r="D57" s="11" t="s">
        <v>67</v>
      </c>
      <c r="E57" s="10" t="s">
        <v>80</v>
      </c>
      <c r="F57" s="11" t="s">
        <v>222</v>
      </c>
      <c r="G57" s="9">
        <f t="shared" si="2"/>
        <v>200</v>
      </c>
    </row>
    <row r="58" spans="1:7" x14ac:dyDescent="0.2">
      <c r="A58" s="9" t="str">
        <f t="shared" si="0"/>
        <v>KAUA DOS SANTOS PEREIRA-ABSOLUTO F (MAS)-TMB Estadual - 1ª Etapa - Três Coroas/RS - 2026</v>
      </c>
      <c r="B58" s="10">
        <v>2</v>
      </c>
      <c r="C58" s="11" t="s">
        <v>81</v>
      </c>
      <c r="D58" s="11" t="s">
        <v>36</v>
      </c>
      <c r="E58" s="10" t="s">
        <v>80</v>
      </c>
      <c r="F58" s="11" t="s">
        <v>222</v>
      </c>
      <c r="G58" s="9">
        <f t="shared" si="2"/>
        <v>160</v>
      </c>
    </row>
    <row r="59" spans="1:7" x14ac:dyDescent="0.2">
      <c r="A59" s="9" t="str">
        <f t="shared" si="0"/>
        <v>ÉMERSON GERLACH DE OLIVEIRA-ABSOLUTO F (MAS)-TMB Estadual - 1ª Etapa - Três Coroas/RS - 2026</v>
      </c>
      <c r="B59" s="10">
        <v>3</v>
      </c>
      <c r="C59" s="11" t="s">
        <v>203</v>
      </c>
      <c r="D59" s="11" t="s">
        <v>40</v>
      </c>
      <c r="E59" s="10" t="s">
        <v>80</v>
      </c>
      <c r="F59" s="11" t="s">
        <v>222</v>
      </c>
      <c r="G59" s="9">
        <f t="shared" si="2"/>
        <v>120</v>
      </c>
    </row>
    <row r="60" spans="1:7" x14ac:dyDescent="0.2">
      <c r="A60" s="9" t="str">
        <f t="shared" si="0"/>
        <v>BRUNO RODRIGUES MACEDO-ABSOLUTO F (MAS)-TMB Estadual - 1ª Etapa - Três Coroas/RS - 2026</v>
      </c>
      <c r="B60" s="10">
        <v>3</v>
      </c>
      <c r="C60" s="11" t="s">
        <v>90</v>
      </c>
      <c r="D60" s="11" t="s">
        <v>230</v>
      </c>
      <c r="E60" s="10" t="s">
        <v>80</v>
      </c>
      <c r="F60" s="11" t="s">
        <v>222</v>
      </c>
      <c r="G60" s="9">
        <f t="shared" si="2"/>
        <v>120</v>
      </c>
    </row>
    <row r="61" spans="1:7" x14ac:dyDescent="0.2">
      <c r="A61" s="9" t="str">
        <f t="shared" si="0"/>
        <v>BRUNO VITOR BORN-ABSOLUTO F (MAS)-TMB Estadual - 1ª Etapa - Três Coroas/RS - 2026</v>
      </c>
      <c r="B61" s="10">
        <v>5</v>
      </c>
      <c r="C61" s="11" t="s">
        <v>106</v>
      </c>
      <c r="D61" s="11" t="s">
        <v>54</v>
      </c>
      <c r="E61" s="10" t="s">
        <v>80</v>
      </c>
      <c r="F61" s="11" t="s">
        <v>222</v>
      </c>
      <c r="G61" s="9">
        <f t="shared" si="2"/>
        <v>60</v>
      </c>
    </row>
    <row r="62" spans="1:7" x14ac:dyDescent="0.2">
      <c r="A62" s="9" t="str">
        <f t="shared" si="0"/>
        <v>MIGUEL DINIZ SONDA-ABSOLUTO F (MAS)-TMB Estadual - 1ª Etapa - Três Coroas/RS - 2026</v>
      </c>
      <c r="B62" s="10">
        <v>5</v>
      </c>
      <c r="C62" s="11" t="s">
        <v>101</v>
      </c>
      <c r="D62" s="11" t="s">
        <v>26</v>
      </c>
      <c r="E62" s="10" t="s">
        <v>80</v>
      </c>
      <c r="F62" s="11" t="s">
        <v>222</v>
      </c>
      <c r="G62" s="9">
        <f t="shared" si="2"/>
        <v>60</v>
      </c>
    </row>
    <row r="63" spans="1:7" x14ac:dyDescent="0.2">
      <c r="A63" s="9" t="str">
        <f t="shared" si="0"/>
        <v>ELSON WILLIAM DE MATOS-ABSOLUTO F (MAS)-TMB Estadual - 1ª Etapa - Três Coroas/RS - 2026</v>
      </c>
      <c r="B63" s="10">
        <v>5</v>
      </c>
      <c r="C63" s="11" t="s">
        <v>87</v>
      </c>
      <c r="D63" s="11" t="s">
        <v>223</v>
      </c>
      <c r="E63" s="10" t="s">
        <v>80</v>
      </c>
      <c r="F63" s="11" t="s">
        <v>222</v>
      </c>
      <c r="G63" s="9">
        <f t="shared" si="2"/>
        <v>60</v>
      </c>
    </row>
    <row r="64" spans="1:7" x14ac:dyDescent="0.2">
      <c r="A64" s="9" t="str">
        <f t="shared" si="0"/>
        <v>LUAN TREMARIN DA ROSA -ABSOLUTO F (MAS)-TMB Estadual - 1ª Etapa - Três Coroas/RS - 2026</v>
      </c>
      <c r="B64" s="10">
        <v>5</v>
      </c>
      <c r="C64" s="11" t="s">
        <v>143</v>
      </c>
      <c r="D64" s="11" t="s">
        <v>36</v>
      </c>
      <c r="E64" s="10" t="s">
        <v>80</v>
      </c>
      <c r="F64" s="11" t="s">
        <v>222</v>
      </c>
      <c r="G64" s="9">
        <f t="shared" si="2"/>
        <v>60</v>
      </c>
    </row>
    <row r="65" spans="1:7" x14ac:dyDescent="0.2">
      <c r="A65" s="9" t="str">
        <f t="shared" si="0"/>
        <v>RENAN NUNES DA SILVA-ABSOLUTO F (MAS)-TMB Estadual - 1ª Etapa - Três Coroas/RS - 2026</v>
      </c>
      <c r="B65" s="10">
        <v>9</v>
      </c>
      <c r="C65" s="11" t="s">
        <v>108</v>
      </c>
      <c r="D65" s="11" t="s">
        <v>230</v>
      </c>
      <c r="E65" s="10" t="s">
        <v>80</v>
      </c>
      <c r="F65" s="11" t="s">
        <v>222</v>
      </c>
      <c r="G65" s="9">
        <f t="shared" si="2"/>
        <v>0</v>
      </c>
    </row>
    <row r="66" spans="1:7" x14ac:dyDescent="0.2">
      <c r="A66" s="9" t="str">
        <f t="shared" si="0"/>
        <v>CHRISTOPHER DA SILVA ECHEVENGUÁ-ABSOLUTO F (MAS)-TMB Estadual - 1ª Etapa - Três Coroas/RS - 2026</v>
      </c>
      <c r="B66" s="10">
        <v>9</v>
      </c>
      <c r="C66" s="11" t="s">
        <v>98</v>
      </c>
      <c r="D66" s="11" t="s">
        <v>230</v>
      </c>
      <c r="E66" s="10" t="s">
        <v>80</v>
      </c>
      <c r="F66" s="11" t="s">
        <v>222</v>
      </c>
      <c r="G66" s="9">
        <f t="shared" si="2"/>
        <v>0</v>
      </c>
    </row>
    <row r="67" spans="1:7" x14ac:dyDescent="0.2">
      <c r="A67" s="9" t="str">
        <f t="shared" ref="A67:A130" si="3">_xlfn.CONCAT(C67,"-",E67,"-",F67)</f>
        <v>RAFAEL DIEHL-ABSOLUTO F (MAS)-TMB Estadual - 1ª Etapa - Três Coroas/RS - 2026</v>
      </c>
      <c r="B67" s="10">
        <v>9</v>
      </c>
      <c r="C67" s="11" t="s">
        <v>99</v>
      </c>
      <c r="D67" s="11" t="s">
        <v>36</v>
      </c>
      <c r="E67" s="10" t="s">
        <v>80</v>
      </c>
      <c r="F67" s="11" t="s">
        <v>222</v>
      </c>
      <c r="G67" s="9">
        <f t="shared" si="2"/>
        <v>0</v>
      </c>
    </row>
    <row r="68" spans="1:7" x14ac:dyDescent="0.2">
      <c r="A68" s="9" t="str">
        <f t="shared" si="3"/>
        <v>LORENZO PACHECO FENSTERSEIFER-ABSOLUTO F (MAS)-TMB Estadual - 1ª Etapa - Três Coroas/RS - 2026</v>
      </c>
      <c r="B68" s="10">
        <v>9</v>
      </c>
      <c r="C68" s="11" t="s">
        <v>205</v>
      </c>
      <c r="D68" s="11" t="s">
        <v>223</v>
      </c>
      <c r="E68" s="10" t="s">
        <v>80</v>
      </c>
      <c r="F68" s="11" t="s">
        <v>222</v>
      </c>
      <c r="G68" s="9">
        <f t="shared" si="2"/>
        <v>0</v>
      </c>
    </row>
    <row r="69" spans="1:7" x14ac:dyDescent="0.2">
      <c r="A69" s="9" t="str">
        <f t="shared" si="3"/>
        <v>VITHOR SANTA LUCIA SONZA-ABSOLUTO F (MAS)-TMB Estadual - 1ª Etapa - Três Coroas/RS - 2026</v>
      </c>
      <c r="B69" s="10">
        <v>9</v>
      </c>
      <c r="C69" s="11" t="s">
        <v>175</v>
      </c>
      <c r="D69" s="11" t="s">
        <v>23</v>
      </c>
      <c r="E69" s="10" t="s">
        <v>80</v>
      </c>
      <c r="F69" s="11" t="s">
        <v>222</v>
      </c>
      <c r="G69" s="9">
        <f t="shared" si="2"/>
        <v>0</v>
      </c>
    </row>
    <row r="70" spans="1:7" x14ac:dyDescent="0.2">
      <c r="A70" s="9" t="str">
        <f t="shared" si="3"/>
        <v>JULIO BRUM-ABSOLUTO F (MAS)-TMB Estadual - 1ª Etapa - Três Coroas/RS - 2026</v>
      </c>
      <c r="B70" s="10">
        <v>9</v>
      </c>
      <c r="C70" s="11" t="s">
        <v>95</v>
      </c>
      <c r="D70" s="11" t="s">
        <v>223</v>
      </c>
      <c r="E70" s="10" t="s">
        <v>80</v>
      </c>
      <c r="F70" s="11" t="s">
        <v>222</v>
      </c>
      <c r="G70" s="9">
        <f t="shared" ref="G70:G133" si="4">IF(B70=1,200,IF(B70=2,160,IF(B70=3,120,IF(B70=5,60,IF(B70=6,60,IF(B70=7,60,IF(B70=8,60,0)))))))</f>
        <v>0</v>
      </c>
    </row>
    <row r="71" spans="1:7" x14ac:dyDescent="0.2">
      <c r="A71" s="9" t="str">
        <f t="shared" si="3"/>
        <v>PABLO MIGUEL CANTARELI-ABSOLUTO F (MAS)-TMB Estadual - 1ª Etapa - Três Coroas/RS - 2026</v>
      </c>
      <c r="B71" s="10">
        <v>9</v>
      </c>
      <c r="C71" s="11" t="s">
        <v>75</v>
      </c>
      <c r="D71" s="11" t="s">
        <v>224</v>
      </c>
      <c r="E71" s="10" t="s">
        <v>80</v>
      </c>
      <c r="F71" s="11" t="s">
        <v>222</v>
      </c>
      <c r="G71" s="9">
        <f t="shared" si="4"/>
        <v>0</v>
      </c>
    </row>
    <row r="72" spans="1:7" x14ac:dyDescent="0.2">
      <c r="A72" s="9" t="str">
        <f t="shared" si="3"/>
        <v>DANIEL MULLER BUTTOW-ABSOLUTO F (MAS)-TMB Estadual - 1ª Etapa - Três Coroas/RS - 2026</v>
      </c>
      <c r="B72" s="10">
        <v>9</v>
      </c>
      <c r="C72" s="11" t="s">
        <v>157</v>
      </c>
      <c r="D72" s="11" t="s">
        <v>223</v>
      </c>
      <c r="E72" s="10" t="s">
        <v>80</v>
      </c>
      <c r="F72" s="11" t="s">
        <v>222</v>
      </c>
      <c r="G72" s="9">
        <f t="shared" si="4"/>
        <v>0</v>
      </c>
    </row>
    <row r="73" spans="1:7" x14ac:dyDescent="0.2">
      <c r="A73" s="9" t="str">
        <f t="shared" si="3"/>
        <v>CEZAR AUGUSTO SCHUH-ABSOLUTO F (MAS)-TMB Estadual - 1ª Etapa - Três Coroas/RS - 2026</v>
      </c>
      <c r="B73" s="10">
        <v>17</v>
      </c>
      <c r="C73" s="11" t="s">
        <v>88</v>
      </c>
      <c r="D73" s="11" t="s">
        <v>27</v>
      </c>
      <c r="E73" s="10" t="s">
        <v>80</v>
      </c>
      <c r="F73" s="11" t="s">
        <v>222</v>
      </c>
      <c r="G73" s="9">
        <f t="shared" si="4"/>
        <v>0</v>
      </c>
    </row>
    <row r="74" spans="1:7" x14ac:dyDescent="0.2">
      <c r="A74" s="9" t="str">
        <f t="shared" si="3"/>
        <v>ANDRÉ GARCIA BARBOSA-ABSOLUTO F (MAS)-TMB Estadual - 1ª Etapa - Três Coroas/RS - 2026</v>
      </c>
      <c r="B74" s="10">
        <v>17</v>
      </c>
      <c r="C74" s="11" t="s">
        <v>156</v>
      </c>
      <c r="D74" s="11" t="s">
        <v>223</v>
      </c>
      <c r="E74" s="10" t="s">
        <v>80</v>
      </c>
      <c r="F74" s="11" t="s">
        <v>222</v>
      </c>
      <c r="G74" s="9">
        <f t="shared" si="4"/>
        <v>0</v>
      </c>
    </row>
    <row r="75" spans="1:7" x14ac:dyDescent="0.2">
      <c r="A75" s="9" t="str">
        <f t="shared" si="3"/>
        <v>GUSTAVO SILVEIRA LEITE-ABSOLUTO F (MAS)-TMB Estadual - 1ª Etapa - Três Coroas/RS - 2026</v>
      </c>
      <c r="B75" s="10">
        <v>17</v>
      </c>
      <c r="C75" s="11" t="s">
        <v>159</v>
      </c>
      <c r="D75" s="11" t="s">
        <v>36</v>
      </c>
      <c r="E75" s="10" t="s">
        <v>80</v>
      </c>
      <c r="F75" s="11" t="s">
        <v>222</v>
      </c>
      <c r="G75" s="9">
        <f t="shared" si="4"/>
        <v>0</v>
      </c>
    </row>
    <row r="76" spans="1:7" x14ac:dyDescent="0.2">
      <c r="A76" s="9" t="str">
        <f t="shared" si="3"/>
        <v>RAMON DO CARMO-ABSOLUTO F (MAS)-TMB Estadual - 1ª Etapa - Três Coroas/RS - 2026</v>
      </c>
      <c r="B76" s="10">
        <v>17</v>
      </c>
      <c r="C76" s="11" t="s">
        <v>172</v>
      </c>
      <c r="D76" s="11" t="s">
        <v>48</v>
      </c>
      <c r="E76" s="10" t="s">
        <v>80</v>
      </c>
      <c r="F76" s="11" t="s">
        <v>222</v>
      </c>
      <c r="G76" s="9">
        <f t="shared" si="4"/>
        <v>0</v>
      </c>
    </row>
    <row r="77" spans="1:7" x14ac:dyDescent="0.2">
      <c r="A77" s="9" t="str">
        <f t="shared" si="3"/>
        <v>BERNARDO RIPPEL VIEIRA -ABSOLUTO F (MAS)-TMB Estadual - 1ª Etapa - Três Coroas/RS - 2026</v>
      </c>
      <c r="B77" s="10">
        <v>17</v>
      </c>
      <c r="C77" s="11" t="s">
        <v>231</v>
      </c>
      <c r="D77" s="11" t="s">
        <v>224</v>
      </c>
      <c r="E77" s="10" t="s">
        <v>80</v>
      </c>
      <c r="F77" s="11" t="s">
        <v>222</v>
      </c>
      <c r="G77" s="9">
        <f t="shared" si="4"/>
        <v>0</v>
      </c>
    </row>
    <row r="78" spans="1:7" x14ac:dyDescent="0.2">
      <c r="A78" s="9" t="str">
        <f t="shared" si="3"/>
        <v>BENJAMIN PIRES SCHRANK-ABSOLUTO F (MAS)-TMB Estadual - 1ª Etapa - Três Coroas/RS - 2026</v>
      </c>
      <c r="B78" s="10">
        <v>17</v>
      </c>
      <c r="C78" s="11" t="s">
        <v>210</v>
      </c>
      <c r="D78" s="11" t="s">
        <v>27</v>
      </c>
      <c r="E78" s="10" t="s">
        <v>80</v>
      </c>
      <c r="F78" s="11" t="s">
        <v>222</v>
      </c>
      <c r="G78" s="9">
        <f t="shared" si="4"/>
        <v>0</v>
      </c>
    </row>
    <row r="79" spans="1:7" x14ac:dyDescent="0.2">
      <c r="A79" s="9" t="str">
        <f t="shared" si="3"/>
        <v>HENRIQUE MONTEGGIA DIAS-ABSOLUTO F (MAS)-TMB Estadual - 1ª Etapa - Três Coroas/RS - 2026</v>
      </c>
      <c r="B79" s="10">
        <v>17</v>
      </c>
      <c r="C79" s="11" t="s">
        <v>102</v>
      </c>
      <c r="D79" s="11" t="s">
        <v>223</v>
      </c>
      <c r="E79" s="10" t="s">
        <v>80</v>
      </c>
      <c r="F79" s="11" t="s">
        <v>222</v>
      </c>
      <c r="G79" s="9">
        <f t="shared" si="4"/>
        <v>0</v>
      </c>
    </row>
    <row r="80" spans="1:7" x14ac:dyDescent="0.2">
      <c r="A80" s="9" t="str">
        <f t="shared" si="3"/>
        <v>FILIPE MURARO KLEMENT -ABSOLUTO F (MAS)-TMB Estadual - 1ª Etapa - Três Coroas/RS - 2026</v>
      </c>
      <c r="B80" s="10">
        <v>17</v>
      </c>
      <c r="C80" s="11" t="s">
        <v>144</v>
      </c>
      <c r="D80" s="11" t="s">
        <v>26</v>
      </c>
      <c r="E80" s="10" t="s">
        <v>80</v>
      </c>
      <c r="F80" s="11" t="s">
        <v>222</v>
      </c>
      <c r="G80" s="9">
        <f t="shared" si="4"/>
        <v>0</v>
      </c>
    </row>
    <row r="81" spans="1:7" ht="15" x14ac:dyDescent="0.25">
      <c r="A81" s="9" t="str">
        <f t="shared" si="3"/>
        <v>--</v>
      </c>
      <c r="B81" s="12" t="s">
        <v>232</v>
      </c>
      <c r="C81" s="11"/>
      <c r="D81" s="11"/>
      <c r="E81" s="11"/>
      <c r="F81" s="11"/>
      <c r="G81" s="9">
        <f t="shared" si="4"/>
        <v>0</v>
      </c>
    </row>
    <row r="82" spans="1:7" x14ac:dyDescent="0.2">
      <c r="A82" s="9" t="str">
        <f t="shared" si="3"/>
        <v>AUGUSTO OLIBONI RODRIGUES -ABSOLUTO G (MAS)-TMB Estadual - 1ª Etapa - Três Coroas/RS - 2026</v>
      </c>
      <c r="B82" s="10">
        <v>1</v>
      </c>
      <c r="C82" s="11" t="s">
        <v>96</v>
      </c>
      <c r="D82" s="11" t="s">
        <v>40</v>
      </c>
      <c r="E82" s="10" t="s">
        <v>233</v>
      </c>
      <c r="F82" s="11" t="s">
        <v>222</v>
      </c>
      <c r="G82" s="9">
        <f t="shared" si="4"/>
        <v>200</v>
      </c>
    </row>
    <row r="83" spans="1:7" x14ac:dyDescent="0.2">
      <c r="A83" s="9" t="str">
        <f t="shared" si="3"/>
        <v>ANDRÉ RICARDO BOF-ABSOLUTO G (MAS)-TMB Estadual - 1ª Etapa - Três Coroas/RS - 2026</v>
      </c>
      <c r="B83" s="10">
        <v>2</v>
      </c>
      <c r="C83" s="11" t="s">
        <v>234</v>
      </c>
      <c r="D83" s="11" t="s">
        <v>33</v>
      </c>
      <c r="E83" s="10" t="s">
        <v>233</v>
      </c>
      <c r="F83" s="11" t="s">
        <v>222</v>
      </c>
      <c r="G83" s="9">
        <f t="shared" si="4"/>
        <v>160</v>
      </c>
    </row>
    <row r="84" spans="1:7" x14ac:dyDescent="0.2">
      <c r="A84" s="9" t="str">
        <f t="shared" si="3"/>
        <v>GABRIEL CHEN HUNG-ABSOLUTO G (MAS)-TMB Estadual - 1ª Etapa - Três Coroas/RS - 2026</v>
      </c>
      <c r="B84" s="10">
        <v>3</v>
      </c>
      <c r="C84" s="11" t="s">
        <v>182</v>
      </c>
      <c r="D84" s="11" t="s">
        <v>23</v>
      </c>
      <c r="E84" s="10" t="s">
        <v>233</v>
      </c>
      <c r="F84" s="11" t="s">
        <v>222</v>
      </c>
      <c r="G84" s="9">
        <f t="shared" si="4"/>
        <v>120</v>
      </c>
    </row>
    <row r="85" spans="1:7" x14ac:dyDescent="0.2">
      <c r="A85" s="9" t="str">
        <f t="shared" si="3"/>
        <v>EDUARDO LEVANDOVSKI-ABSOLUTO G (MAS)-TMB Estadual - 1ª Etapa - Três Coroas/RS - 2026</v>
      </c>
      <c r="B85" s="10">
        <v>3</v>
      </c>
      <c r="C85" s="11" t="s">
        <v>94</v>
      </c>
      <c r="D85" s="11" t="s">
        <v>223</v>
      </c>
      <c r="E85" s="10" t="s">
        <v>233</v>
      </c>
      <c r="F85" s="11" t="s">
        <v>222</v>
      </c>
      <c r="G85" s="9">
        <f t="shared" si="4"/>
        <v>120</v>
      </c>
    </row>
    <row r="86" spans="1:7" x14ac:dyDescent="0.2">
      <c r="A86" s="9" t="str">
        <f t="shared" si="3"/>
        <v>CASSIANO DUPONT FERRI-ABSOLUTO G (MAS)-TMB Estadual - 1ª Etapa - Três Coroas/RS - 2026</v>
      </c>
      <c r="B86" s="10">
        <v>5</v>
      </c>
      <c r="C86" s="11" t="s">
        <v>173</v>
      </c>
      <c r="D86" s="11" t="s">
        <v>67</v>
      </c>
      <c r="E86" s="10" t="s">
        <v>233</v>
      </c>
      <c r="F86" s="11" t="s">
        <v>222</v>
      </c>
      <c r="G86" s="9">
        <f t="shared" si="4"/>
        <v>60</v>
      </c>
    </row>
    <row r="87" spans="1:7" x14ac:dyDescent="0.2">
      <c r="A87" s="9" t="str">
        <f t="shared" si="3"/>
        <v>IURI DA SILVA MACHT-ABSOLUTO G (MAS)-TMB Estadual - 1ª Etapa - Três Coroas/RS - 2026</v>
      </c>
      <c r="B87" s="10">
        <v>5</v>
      </c>
      <c r="C87" s="11" t="s">
        <v>104</v>
      </c>
      <c r="D87" s="11" t="s">
        <v>40</v>
      </c>
      <c r="E87" s="10" t="s">
        <v>233</v>
      </c>
      <c r="F87" s="11" t="s">
        <v>222</v>
      </c>
      <c r="G87" s="9">
        <f t="shared" si="4"/>
        <v>60</v>
      </c>
    </row>
    <row r="88" spans="1:7" x14ac:dyDescent="0.2">
      <c r="A88" s="9" t="str">
        <f t="shared" si="3"/>
        <v>PEDRO SIEVERT DE ALMEIDA-ABSOLUTO G (MAS)-TMB Estadual - 1ª Etapa - Três Coroas/RS - 2026</v>
      </c>
      <c r="B88" s="10">
        <v>5</v>
      </c>
      <c r="C88" s="11" t="s">
        <v>185</v>
      </c>
      <c r="D88" s="11" t="s">
        <v>230</v>
      </c>
      <c r="E88" s="10" t="s">
        <v>233</v>
      </c>
      <c r="F88" s="11" t="s">
        <v>222</v>
      </c>
      <c r="G88" s="9">
        <f t="shared" si="4"/>
        <v>60</v>
      </c>
    </row>
    <row r="89" spans="1:7" x14ac:dyDescent="0.2">
      <c r="A89" s="9" t="str">
        <f t="shared" si="3"/>
        <v>GABRIEL ANDRIGHETTO TEIXEIRA-ABSOLUTO G (MAS)-TMB Estadual - 1ª Etapa - Três Coroas/RS - 2026</v>
      </c>
      <c r="B89" s="10">
        <v>5</v>
      </c>
      <c r="C89" s="11" t="s">
        <v>235</v>
      </c>
      <c r="D89" s="11" t="s">
        <v>223</v>
      </c>
      <c r="E89" s="10" t="s">
        <v>233</v>
      </c>
      <c r="F89" s="11" t="s">
        <v>222</v>
      </c>
      <c r="G89" s="9">
        <f t="shared" si="4"/>
        <v>60</v>
      </c>
    </row>
    <row r="90" spans="1:7" x14ac:dyDescent="0.2">
      <c r="A90" s="9" t="str">
        <f t="shared" si="3"/>
        <v>CARLOS AUGUSTO BENITES LOPES JUNIOR -ABSOLUTO G (MAS)-TMB Estadual - 1ª Etapa - Três Coroas/RS - 2026</v>
      </c>
      <c r="B90" s="10">
        <v>9</v>
      </c>
      <c r="C90" s="11" t="s">
        <v>236</v>
      </c>
      <c r="D90" s="11" t="s">
        <v>36</v>
      </c>
      <c r="E90" s="10" t="s">
        <v>233</v>
      </c>
      <c r="F90" s="11" t="s">
        <v>222</v>
      </c>
      <c r="G90" s="9">
        <f t="shared" si="4"/>
        <v>0</v>
      </c>
    </row>
    <row r="91" spans="1:7" x14ac:dyDescent="0.2">
      <c r="A91" s="9" t="str">
        <f t="shared" si="3"/>
        <v>GABRIEL DOS SANTOS NUNES-ABSOLUTO G (MAS)-TMB Estadual - 1ª Etapa - Três Coroas/RS - 2026</v>
      </c>
      <c r="B91" s="10">
        <v>9</v>
      </c>
      <c r="C91" s="11" t="s">
        <v>237</v>
      </c>
      <c r="D91" s="11" t="s">
        <v>36</v>
      </c>
      <c r="E91" s="10" t="s">
        <v>233</v>
      </c>
      <c r="F91" s="11" t="s">
        <v>222</v>
      </c>
      <c r="G91" s="9">
        <f t="shared" si="4"/>
        <v>0</v>
      </c>
    </row>
    <row r="92" spans="1:7" x14ac:dyDescent="0.2">
      <c r="A92" s="9" t="str">
        <f t="shared" si="3"/>
        <v>FÁBIO ANDRÉ FRANTZ-ABSOLUTO G (MAS)-TMB Estadual - 1ª Etapa - Três Coroas/RS - 2026</v>
      </c>
      <c r="B92" s="10">
        <v>9</v>
      </c>
      <c r="C92" s="11" t="s">
        <v>105</v>
      </c>
      <c r="D92" s="11" t="s">
        <v>223</v>
      </c>
      <c r="E92" s="10" t="s">
        <v>233</v>
      </c>
      <c r="F92" s="11" t="s">
        <v>222</v>
      </c>
      <c r="G92" s="9">
        <f t="shared" si="4"/>
        <v>0</v>
      </c>
    </row>
    <row r="93" spans="1:7" x14ac:dyDescent="0.2">
      <c r="A93" s="9" t="str">
        <f t="shared" si="3"/>
        <v>GUSTAVO DE ALMEIDA CALDAS-ABSOLUTO G (MAS)-TMB Estadual - 1ª Etapa - Três Coroas/RS - 2026</v>
      </c>
      <c r="B93" s="10">
        <v>9</v>
      </c>
      <c r="C93" s="11" t="s">
        <v>107</v>
      </c>
      <c r="D93" s="11" t="s">
        <v>230</v>
      </c>
      <c r="E93" s="10" t="s">
        <v>233</v>
      </c>
      <c r="F93" s="11" t="s">
        <v>222</v>
      </c>
      <c r="G93" s="9">
        <f t="shared" si="4"/>
        <v>0</v>
      </c>
    </row>
    <row r="94" spans="1:7" x14ac:dyDescent="0.2">
      <c r="A94" s="9" t="str">
        <f t="shared" si="3"/>
        <v>IRVING JOSEPH BERGER-ABSOLUTO G (MAS)-TMB Estadual - 1ª Etapa - Três Coroas/RS - 2026</v>
      </c>
      <c r="B94" s="10">
        <v>9</v>
      </c>
      <c r="C94" s="11" t="s">
        <v>213</v>
      </c>
      <c r="D94" s="11" t="s">
        <v>74</v>
      </c>
      <c r="E94" s="10" t="s">
        <v>233</v>
      </c>
      <c r="F94" s="11" t="s">
        <v>222</v>
      </c>
      <c r="G94" s="9">
        <f t="shared" si="4"/>
        <v>0</v>
      </c>
    </row>
    <row r="95" spans="1:7" x14ac:dyDescent="0.2">
      <c r="A95" s="9" t="str">
        <f t="shared" si="3"/>
        <v>THIAGO HAAB DOS SANTOS-ABSOLUTO G (MAS)-TMB Estadual - 1ª Etapa - Três Coroas/RS - 2026</v>
      </c>
      <c r="B95" s="10">
        <v>9</v>
      </c>
      <c r="C95" s="11" t="s">
        <v>186</v>
      </c>
      <c r="D95" s="11" t="s">
        <v>223</v>
      </c>
      <c r="E95" s="10" t="s">
        <v>233</v>
      </c>
      <c r="F95" s="11" t="s">
        <v>222</v>
      </c>
      <c r="G95" s="9">
        <f t="shared" si="4"/>
        <v>0</v>
      </c>
    </row>
    <row r="96" spans="1:7" x14ac:dyDescent="0.2">
      <c r="A96" s="9" t="str">
        <f t="shared" si="3"/>
        <v>LUCAS VIEIRA SCHMITT-ABSOLUTO G (MAS)-TMB Estadual - 1ª Etapa - Três Coroas/RS - 2026</v>
      </c>
      <c r="B96" s="10">
        <v>9</v>
      </c>
      <c r="C96" s="11" t="s">
        <v>214</v>
      </c>
      <c r="D96" s="11" t="s">
        <v>223</v>
      </c>
      <c r="E96" s="10" t="s">
        <v>233</v>
      </c>
      <c r="F96" s="11" t="s">
        <v>222</v>
      </c>
      <c r="G96" s="9">
        <f t="shared" si="4"/>
        <v>0</v>
      </c>
    </row>
    <row r="97" spans="1:7" x14ac:dyDescent="0.2">
      <c r="A97" s="9" t="str">
        <f t="shared" si="3"/>
        <v>PEDRO HENRIQUE MENEGAT-ABSOLUTO G (MAS)-TMB Estadual - 1ª Etapa - Três Coroas/RS - 2026</v>
      </c>
      <c r="B97" s="10">
        <v>9</v>
      </c>
      <c r="C97" s="11" t="s">
        <v>97</v>
      </c>
      <c r="D97" s="11" t="s">
        <v>33</v>
      </c>
      <c r="E97" s="10" t="s">
        <v>233</v>
      </c>
      <c r="F97" s="11" t="s">
        <v>222</v>
      </c>
      <c r="G97" s="9">
        <f t="shared" si="4"/>
        <v>0</v>
      </c>
    </row>
    <row r="98" spans="1:7" x14ac:dyDescent="0.2">
      <c r="A98" s="9" t="str">
        <f t="shared" si="3"/>
        <v>ALBINO LUIZ OLCZEVSKI-ABSOLUTO G (MAS)-TMB Estadual - 1ª Etapa - Três Coroas/RS - 2026</v>
      </c>
      <c r="B98" s="10">
        <v>17</v>
      </c>
      <c r="C98" s="11" t="s">
        <v>77</v>
      </c>
      <c r="D98" s="11" t="s">
        <v>42</v>
      </c>
      <c r="E98" s="10" t="s">
        <v>233</v>
      </c>
      <c r="F98" s="11" t="s">
        <v>222</v>
      </c>
      <c r="G98" s="9">
        <f t="shared" si="4"/>
        <v>0</v>
      </c>
    </row>
    <row r="99" spans="1:7" x14ac:dyDescent="0.2">
      <c r="A99" s="9" t="str">
        <f t="shared" si="3"/>
        <v>JAIR SOARES FONSECA FILHO-ABSOLUTO G (MAS)-TMB Estadual - 1ª Etapa - Três Coroas/RS - 2026</v>
      </c>
      <c r="B99" s="10">
        <v>17</v>
      </c>
      <c r="C99" s="11" t="s">
        <v>91</v>
      </c>
      <c r="D99" s="11" t="s">
        <v>223</v>
      </c>
      <c r="E99" s="10" t="s">
        <v>233</v>
      </c>
      <c r="F99" s="11" t="s">
        <v>222</v>
      </c>
      <c r="G99" s="9">
        <f t="shared" si="4"/>
        <v>0</v>
      </c>
    </row>
    <row r="100" spans="1:7" x14ac:dyDescent="0.2">
      <c r="A100" s="9" t="str">
        <f t="shared" si="3"/>
        <v>DANILO POTENGY BUENO-ABSOLUTO G (MAS)-TMB Estadual - 1ª Etapa - Três Coroas/RS - 2026</v>
      </c>
      <c r="B100" s="10">
        <v>17</v>
      </c>
      <c r="C100" s="11" t="s">
        <v>238</v>
      </c>
      <c r="D100" s="11" t="s">
        <v>33</v>
      </c>
      <c r="E100" s="10" t="s">
        <v>233</v>
      </c>
      <c r="F100" s="11" t="s">
        <v>222</v>
      </c>
      <c r="G100" s="9">
        <f t="shared" si="4"/>
        <v>0</v>
      </c>
    </row>
    <row r="101" spans="1:7" x14ac:dyDescent="0.2">
      <c r="A101" s="9" t="str">
        <f t="shared" si="3"/>
        <v>LUIZ ALBERTO DE MORAES CABRAL-ABSOLUTO G (MAS)-TMB Estadual - 1ª Etapa - Três Coroas/RS - 2026</v>
      </c>
      <c r="B101" s="10">
        <v>17</v>
      </c>
      <c r="C101" s="11" t="s">
        <v>184</v>
      </c>
      <c r="D101" s="11" t="s">
        <v>223</v>
      </c>
      <c r="E101" s="10" t="s">
        <v>233</v>
      </c>
      <c r="F101" s="11" t="s">
        <v>222</v>
      </c>
      <c r="G101" s="9">
        <f t="shared" si="4"/>
        <v>0</v>
      </c>
    </row>
    <row r="102" spans="1:7" x14ac:dyDescent="0.2">
      <c r="A102" s="9" t="str">
        <f t="shared" si="3"/>
        <v>DOUGLAS DAL IGNA-ABSOLUTO G (MAS)-TMB Estadual - 1ª Etapa - Três Coroas/RS - 2026</v>
      </c>
      <c r="B102" s="10">
        <v>17</v>
      </c>
      <c r="C102" s="11" t="s">
        <v>187</v>
      </c>
      <c r="D102" s="11" t="s">
        <v>48</v>
      </c>
      <c r="E102" s="10" t="s">
        <v>233</v>
      </c>
      <c r="F102" s="11" t="s">
        <v>222</v>
      </c>
      <c r="G102" s="9">
        <f t="shared" si="4"/>
        <v>0</v>
      </c>
    </row>
    <row r="103" spans="1:7" x14ac:dyDescent="0.2">
      <c r="A103" s="9" t="str">
        <f t="shared" si="3"/>
        <v>FELIPE MEERT BASILE-ABSOLUTO G (MAS)-TMB Estadual - 1ª Etapa - Três Coroas/RS - 2026</v>
      </c>
      <c r="B103" s="10">
        <v>17</v>
      </c>
      <c r="C103" s="11" t="s">
        <v>207</v>
      </c>
      <c r="D103" s="11" t="s">
        <v>36</v>
      </c>
      <c r="E103" s="10" t="s">
        <v>233</v>
      </c>
      <c r="F103" s="11" t="s">
        <v>222</v>
      </c>
      <c r="G103" s="9">
        <f t="shared" si="4"/>
        <v>0</v>
      </c>
    </row>
    <row r="104" spans="1:7" x14ac:dyDescent="0.2">
      <c r="A104" s="9" t="str">
        <f t="shared" si="3"/>
        <v>JORGE HENRIQUE DA SILVA SORTICA-ABSOLUTO G (MAS)-TMB Estadual - 1ª Etapa - Três Coroas/RS - 2026</v>
      </c>
      <c r="B104" s="10">
        <v>17</v>
      </c>
      <c r="C104" s="11" t="s">
        <v>206</v>
      </c>
      <c r="D104" s="11" t="s">
        <v>223</v>
      </c>
      <c r="E104" s="10" t="s">
        <v>233</v>
      </c>
      <c r="F104" s="11" t="s">
        <v>222</v>
      </c>
      <c r="G104" s="9">
        <f t="shared" si="4"/>
        <v>0</v>
      </c>
    </row>
    <row r="105" spans="1:7" x14ac:dyDescent="0.2">
      <c r="A105" s="9" t="str">
        <f t="shared" si="3"/>
        <v>JULIO DE ALMEIDA CALDAS-ABSOLUTO G (MAS)-TMB Estadual - 1ª Etapa - Três Coroas/RS - 2026</v>
      </c>
      <c r="B105" s="10">
        <v>17</v>
      </c>
      <c r="C105" s="11" t="s">
        <v>100</v>
      </c>
      <c r="D105" s="11" t="s">
        <v>230</v>
      </c>
      <c r="E105" s="10" t="s">
        <v>233</v>
      </c>
      <c r="F105" s="11" t="s">
        <v>222</v>
      </c>
      <c r="G105" s="9">
        <f t="shared" si="4"/>
        <v>0</v>
      </c>
    </row>
    <row r="106" spans="1:7" x14ac:dyDescent="0.2">
      <c r="A106" s="9" t="str">
        <f t="shared" si="3"/>
        <v>ANDRE SONDA-ABSOLUTO G (MAS)-TMB Estadual - 1ª Etapa - Três Coroas/RS - 2026</v>
      </c>
      <c r="B106" s="10">
        <v>17</v>
      </c>
      <c r="C106" s="11" t="s">
        <v>239</v>
      </c>
      <c r="D106" s="11" t="s">
        <v>26</v>
      </c>
      <c r="E106" s="10" t="s">
        <v>233</v>
      </c>
      <c r="F106" s="11" t="s">
        <v>222</v>
      </c>
      <c r="G106" s="9">
        <f t="shared" si="4"/>
        <v>0</v>
      </c>
    </row>
    <row r="107" spans="1:7" x14ac:dyDescent="0.2">
      <c r="A107" s="9" t="str">
        <f t="shared" si="3"/>
        <v>JOÃO BATISTA TEIXEIRA DE SOUZA-ABSOLUTO G (MAS)-TMB Estadual - 1ª Etapa - Três Coroas/RS - 2026</v>
      </c>
      <c r="B107" s="10">
        <v>17</v>
      </c>
      <c r="C107" s="11" t="s">
        <v>240</v>
      </c>
      <c r="D107" s="11" t="s">
        <v>241</v>
      </c>
      <c r="E107" s="10" t="s">
        <v>233</v>
      </c>
      <c r="F107" s="11" t="s">
        <v>222</v>
      </c>
      <c r="G107" s="9">
        <f t="shared" si="4"/>
        <v>0</v>
      </c>
    </row>
    <row r="108" spans="1:7" x14ac:dyDescent="0.2">
      <c r="A108" s="9" t="str">
        <f t="shared" si="3"/>
        <v>INACIO ARNOLD-ABSOLUTO G (MAS)-TMB Estadual - 1ª Etapa - Três Coroas/RS - 2026</v>
      </c>
      <c r="B108" s="10">
        <v>17</v>
      </c>
      <c r="C108" s="11" t="s">
        <v>242</v>
      </c>
      <c r="D108" s="11" t="s">
        <v>26</v>
      </c>
      <c r="E108" s="10" t="s">
        <v>233</v>
      </c>
      <c r="F108" s="11" t="s">
        <v>222</v>
      </c>
      <c r="G108" s="9">
        <f t="shared" si="4"/>
        <v>0</v>
      </c>
    </row>
    <row r="109" spans="1:7" x14ac:dyDescent="0.2">
      <c r="A109" s="9" t="str">
        <f t="shared" si="3"/>
        <v>FERNANDO TEIXEIRA DE LIMA-ABSOLUTO G (MAS)-TMB Estadual - 1ª Etapa - Três Coroas/RS - 2026</v>
      </c>
      <c r="B109" s="10">
        <v>17</v>
      </c>
      <c r="C109" s="11" t="s">
        <v>243</v>
      </c>
      <c r="D109" s="11" t="s">
        <v>230</v>
      </c>
      <c r="E109" s="10" t="s">
        <v>233</v>
      </c>
      <c r="F109" s="11" t="s">
        <v>222</v>
      </c>
      <c r="G109" s="9">
        <f t="shared" si="4"/>
        <v>0</v>
      </c>
    </row>
    <row r="110" spans="1:7" x14ac:dyDescent="0.2">
      <c r="A110" s="9" t="str">
        <f t="shared" si="3"/>
        <v>NILSON TADEU AQUINO-ABSOLUTO G (MAS)-TMB Estadual - 1ª Etapa - Três Coroas/RS - 2026</v>
      </c>
      <c r="B110" s="10">
        <v>17</v>
      </c>
      <c r="C110" s="11" t="s">
        <v>244</v>
      </c>
      <c r="D110" s="11" t="s">
        <v>74</v>
      </c>
      <c r="E110" s="10" t="s">
        <v>233</v>
      </c>
      <c r="F110" s="11" t="s">
        <v>222</v>
      </c>
      <c r="G110" s="9">
        <f t="shared" si="4"/>
        <v>0</v>
      </c>
    </row>
    <row r="111" spans="1:7" x14ac:dyDescent="0.2">
      <c r="A111" s="9" t="str">
        <f t="shared" si="3"/>
        <v>EZEQUIEL GLÓRIA DE ARAÚJO E SILVA-ABSOLUTO G (MAS)-TMB Estadual - 1ª Etapa - Três Coroas/RS - 2026</v>
      </c>
      <c r="B111" s="10">
        <v>17</v>
      </c>
      <c r="C111" s="11" t="s">
        <v>245</v>
      </c>
      <c r="D111" s="11" t="s">
        <v>27</v>
      </c>
      <c r="E111" s="10" t="s">
        <v>233</v>
      </c>
      <c r="F111" s="11" t="s">
        <v>222</v>
      </c>
      <c r="G111" s="9">
        <f t="shared" si="4"/>
        <v>0</v>
      </c>
    </row>
    <row r="112" spans="1:7" x14ac:dyDescent="0.2">
      <c r="A112" s="9" t="str">
        <f t="shared" si="3"/>
        <v>EUGÊNIO CARLOS MÜLLER -ABSOLUTO G (MAS)-TMB Estadual - 1ª Etapa - Três Coroas/RS - 2026</v>
      </c>
      <c r="B112" s="10">
        <v>33</v>
      </c>
      <c r="C112" s="11" t="s">
        <v>246</v>
      </c>
      <c r="D112" s="11" t="s">
        <v>26</v>
      </c>
      <c r="E112" s="10" t="s">
        <v>233</v>
      </c>
      <c r="F112" s="11" t="s">
        <v>222</v>
      </c>
      <c r="G112" s="9">
        <f t="shared" si="4"/>
        <v>0</v>
      </c>
    </row>
    <row r="113" spans="1:7" x14ac:dyDescent="0.2">
      <c r="A113" s="9" t="str">
        <f t="shared" si="3"/>
        <v>MÁRCIO CRISTIANO DO CARMO-ABSOLUTO G (MAS)-TMB Estadual - 1ª Etapa - Três Coroas/RS - 2026</v>
      </c>
      <c r="B113" s="10">
        <v>33</v>
      </c>
      <c r="C113" s="11" t="s">
        <v>247</v>
      </c>
      <c r="D113" s="11" t="s">
        <v>48</v>
      </c>
      <c r="E113" s="10" t="s">
        <v>233</v>
      </c>
      <c r="F113" s="11" t="s">
        <v>222</v>
      </c>
      <c r="G113" s="9">
        <f t="shared" si="4"/>
        <v>0</v>
      </c>
    </row>
    <row r="114" spans="1:7" x14ac:dyDescent="0.2">
      <c r="A114" s="9" t="str">
        <f t="shared" si="3"/>
        <v>IGOR DE VARGAS-ABSOLUTO G (MAS)-TMB Estadual - 1ª Etapa - Três Coroas/RS - 2026</v>
      </c>
      <c r="B114" s="10">
        <v>33</v>
      </c>
      <c r="C114" s="11" t="s">
        <v>248</v>
      </c>
      <c r="D114" s="11" t="s">
        <v>74</v>
      </c>
      <c r="E114" s="10" t="s">
        <v>233</v>
      </c>
      <c r="F114" s="11" t="s">
        <v>222</v>
      </c>
      <c r="G114" s="9">
        <f t="shared" si="4"/>
        <v>0</v>
      </c>
    </row>
    <row r="115" spans="1:7" x14ac:dyDescent="0.2">
      <c r="A115" s="9" t="str">
        <f t="shared" si="3"/>
        <v>CARLOS BENJAMIN FRANCK-ABSOLUTO G (MAS)-TMB Estadual - 1ª Etapa - Três Coroas/RS - 2026</v>
      </c>
      <c r="B115" s="10">
        <v>33</v>
      </c>
      <c r="C115" s="11" t="s">
        <v>249</v>
      </c>
      <c r="D115" s="11" t="s">
        <v>26</v>
      </c>
      <c r="E115" s="10" t="s">
        <v>233</v>
      </c>
      <c r="F115" s="11" t="s">
        <v>222</v>
      </c>
      <c r="G115" s="9">
        <f t="shared" si="4"/>
        <v>0</v>
      </c>
    </row>
    <row r="116" spans="1:7" x14ac:dyDescent="0.2">
      <c r="A116" s="9" t="str">
        <f t="shared" si="3"/>
        <v>ALLAN MARQUES SCUR-ABSOLUTO G (MAS)-TMB Estadual - 1ª Etapa - Três Coroas/RS - 2026</v>
      </c>
      <c r="B116" s="10">
        <v>33</v>
      </c>
      <c r="C116" s="11" t="s">
        <v>250</v>
      </c>
      <c r="D116" s="11" t="s">
        <v>33</v>
      </c>
      <c r="E116" s="10" t="s">
        <v>233</v>
      </c>
      <c r="F116" s="11" t="s">
        <v>222</v>
      </c>
      <c r="G116" s="9">
        <f t="shared" si="4"/>
        <v>0</v>
      </c>
    </row>
    <row r="117" spans="1:7" x14ac:dyDescent="0.2">
      <c r="A117" s="9" t="str">
        <f t="shared" si="3"/>
        <v>PEDRO OTÁVIO FORESTI-ABSOLUTO G (MAS)-TMB Estadual - 1ª Etapa - Três Coroas/RS - 2026</v>
      </c>
      <c r="B117" s="10">
        <v>33</v>
      </c>
      <c r="C117" s="11" t="s">
        <v>251</v>
      </c>
      <c r="D117" s="11" t="s">
        <v>42</v>
      </c>
      <c r="E117" s="10" t="s">
        <v>233</v>
      </c>
      <c r="F117" s="11" t="s">
        <v>222</v>
      </c>
      <c r="G117" s="9">
        <f t="shared" si="4"/>
        <v>0</v>
      </c>
    </row>
    <row r="118" spans="1:7" x14ac:dyDescent="0.2">
      <c r="A118" s="9" t="str">
        <f t="shared" si="3"/>
        <v>MARCUS FILIPE MIRANDA-ABSOLUTO G (MAS)-TMB Estadual - 1ª Etapa - Três Coroas/RS - 2026</v>
      </c>
      <c r="B118" s="10">
        <v>33</v>
      </c>
      <c r="C118" s="11" t="s">
        <v>252</v>
      </c>
      <c r="D118" s="11" t="s">
        <v>36</v>
      </c>
      <c r="E118" s="10" t="s">
        <v>233</v>
      </c>
      <c r="F118" s="11" t="s">
        <v>222</v>
      </c>
      <c r="G118" s="9">
        <f t="shared" si="4"/>
        <v>0</v>
      </c>
    </row>
    <row r="119" spans="1:7" x14ac:dyDescent="0.2">
      <c r="A119" s="9" t="str">
        <f t="shared" si="3"/>
        <v>CLÉVERSON SIDINEI WENDT -ABSOLUTO G (MAS)-TMB Estadual - 1ª Etapa - Três Coroas/RS - 2026</v>
      </c>
      <c r="B119" s="10">
        <v>33</v>
      </c>
      <c r="C119" s="11" t="s">
        <v>217</v>
      </c>
      <c r="D119" s="11" t="s">
        <v>54</v>
      </c>
      <c r="E119" s="10" t="s">
        <v>233</v>
      </c>
      <c r="F119" s="11" t="s">
        <v>222</v>
      </c>
      <c r="G119" s="9">
        <f t="shared" si="4"/>
        <v>0</v>
      </c>
    </row>
    <row r="120" spans="1:7" x14ac:dyDescent="0.2">
      <c r="A120" s="9" t="str">
        <f t="shared" si="3"/>
        <v>ARTHUR LOPES WENDT -ABSOLUTO G (MAS)-TMB Estadual - 1ª Etapa - Três Coroas/RS - 2026</v>
      </c>
      <c r="B120" s="10">
        <v>33</v>
      </c>
      <c r="C120" s="11" t="s">
        <v>204</v>
      </c>
      <c r="D120" s="11" t="s">
        <v>54</v>
      </c>
      <c r="E120" s="10" t="s">
        <v>233</v>
      </c>
      <c r="F120" s="11" t="s">
        <v>222</v>
      </c>
      <c r="G120" s="9">
        <f t="shared" si="4"/>
        <v>0</v>
      </c>
    </row>
    <row r="121" spans="1:7" x14ac:dyDescent="0.2">
      <c r="A121" s="9" t="str">
        <f t="shared" si="3"/>
        <v>MATEUS DE SOUZA WOLKMER-ABSOLUTO G (MAS)-TMB Estadual - 1ª Etapa - Três Coroas/RS - 2026</v>
      </c>
      <c r="B121" s="10">
        <v>33</v>
      </c>
      <c r="C121" s="11" t="s">
        <v>109</v>
      </c>
      <c r="D121" s="11" t="s">
        <v>54</v>
      </c>
      <c r="E121" s="10" t="s">
        <v>233</v>
      </c>
      <c r="F121" s="11" t="s">
        <v>222</v>
      </c>
      <c r="G121" s="9">
        <f t="shared" si="4"/>
        <v>0</v>
      </c>
    </row>
    <row r="122" spans="1:7" x14ac:dyDescent="0.2">
      <c r="A122" s="9" t="str">
        <f t="shared" si="3"/>
        <v>CÉSAR RODRIGO VELHO FONSECA-ABSOLUTO G (MAS)-TMB Estadual - 1ª Etapa - Três Coroas/RS - 2026</v>
      </c>
      <c r="B122" s="10">
        <v>33</v>
      </c>
      <c r="C122" s="11" t="s">
        <v>221</v>
      </c>
      <c r="D122" s="11" t="s">
        <v>27</v>
      </c>
      <c r="E122" s="10" t="s">
        <v>233</v>
      </c>
      <c r="F122" s="11" t="s">
        <v>222</v>
      </c>
      <c r="G122" s="9">
        <f t="shared" si="4"/>
        <v>0</v>
      </c>
    </row>
    <row r="123" spans="1:7" x14ac:dyDescent="0.2">
      <c r="A123" s="9" t="str">
        <f t="shared" si="3"/>
        <v>DANIEL HILGERT-ABSOLUTO G (MAS)-TMB Estadual - 1ª Etapa - Três Coroas/RS - 2026</v>
      </c>
      <c r="B123" s="10">
        <v>33</v>
      </c>
      <c r="C123" s="11" t="s">
        <v>253</v>
      </c>
      <c r="D123" s="11" t="s">
        <v>36</v>
      </c>
      <c r="E123" s="10" t="s">
        <v>233</v>
      </c>
      <c r="F123" s="11" t="s">
        <v>222</v>
      </c>
      <c r="G123" s="9">
        <f t="shared" si="4"/>
        <v>0</v>
      </c>
    </row>
    <row r="124" spans="1:7" x14ac:dyDescent="0.2">
      <c r="A124" s="9" t="str">
        <f t="shared" si="3"/>
        <v>JADER MOCH DE VARGAS-ABSOLUTO G (MAS)-TMB Estadual - 1ª Etapa - Três Coroas/RS - 2026</v>
      </c>
      <c r="B124" s="10">
        <v>33</v>
      </c>
      <c r="C124" s="11" t="s">
        <v>254</v>
      </c>
      <c r="D124" s="11" t="s">
        <v>23</v>
      </c>
      <c r="E124" s="10" t="s">
        <v>233</v>
      </c>
      <c r="F124" s="11" t="s">
        <v>222</v>
      </c>
      <c r="G124" s="9">
        <f t="shared" si="4"/>
        <v>0</v>
      </c>
    </row>
    <row r="125" spans="1:7" x14ac:dyDescent="0.2">
      <c r="A125" s="9" t="str">
        <f t="shared" si="3"/>
        <v>THEODORO AYMAY DE VARGAS -ABSOLUTO G (MAS)-TMB Estadual - 1ª Etapa - Três Coroas/RS - 2026</v>
      </c>
      <c r="B125" s="10">
        <v>33</v>
      </c>
      <c r="C125" s="11" t="s">
        <v>209</v>
      </c>
      <c r="D125" s="11" t="s">
        <v>23</v>
      </c>
      <c r="E125" s="10" t="s">
        <v>233</v>
      </c>
      <c r="F125" s="11" t="s">
        <v>222</v>
      </c>
      <c r="G125" s="9">
        <f t="shared" si="4"/>
        <v>0</v>
      </c>
    </row>
    <row r="126" spans="1:7" x14ac:dyDescent="0.2">
      <c r="A126" s="9" t="str">
        <f t="shared" si="3"/>
        <v>JOÃO MENDES DE OLIVEIRA JUNIOR-ABSOLUTO G (MAS)-TMB Estadual - 1ª Etapa - Três Coroas/RS - 2026</v>
      </c>
      <c r="B126" s="10">
        <v>33</v>
      </c>
      <c r="C126" s="11" t="s">
        <v>93</v>
      </c>
      <c r="D126" s="11" t="s">
        <v>36</v>
      </c>
      <c r="E126" s="10" t="s">
        <v>233</v>
      </c>
      <c r="F126" s="11" t="s">
        <v>222</v>
      </c>
      <c r="G126" s="9">
        <f t="shared" si="4"/>
        <v>0</v>
      </c>
    </row>
    <row r="127" spans="1:7" ht="15" x14ac:dyDescent="0.25">
      <c r="A127" s="9" t="str">
        <f t="shared" si="3"/>
        <v>--</v>
      </c>
      <c r="B127" s="12" t="s">
        <v>110</v>
      </c>
      <c r="C127" s="11"/>
      <c r="D127" s="11"/>
      <c r="E127" s="11"/>
      <c r="F127" s="11"/>
      <c r="G127" s="9">
        <f t="shared" si="4"/>
        <v>0</v>
      </c>
    </row>
    <row r="128" spans="1:7" x14ac:dyDescent="0.2">
      <c r="A128" s="9" t="str">
        <f t="shared" si="3"/>
        <v>SOFIA HARUMI BEZERRA KANO-ADULTO (FEM)-TMB Estadual - 1ª Etapa - Três Coroas/RS - 2026</v>
      </c>
      <c r="B128" s="10">
        <v>1</v>
      </c>
      <c r="C128" s="11" t="s">
        <v>152</v>
      </c>
      <c r="D128" s="11" t="s">
        <v>27</v>
      </c>
      <c r="E128" s="10" t="s">
        <v>111</v>
      </c>
      <c r="F128" s="11" t="s">
        <v>222</v>
      </c>
      <c r="G128" s="9">
        <f t="shared" si="4"/>
        <v>200</v>
      </c>
    </row>
    <row r="129" spans="1:7" x14ac:dyDescent="0.2">
      <c r="A129" s="9" t="str">
        <f t="shared" si="3"/>
        <v>TANIRA AKARI TANAKA-ADULTO (FEM)-TMB Estadual - 1ª Etapa - Três Coroas/RS - 2026</v>
      </c>
      <c r="B129" s="10">
        <v>2</v>
      </c>
      <c r="C129" s="11" t="s">
        <v>44</v>
      </c>
      <c r="D129" s="11" t="s">
        <v>223</v>
      </c>
      <c r="E129" s="10" t="s">
        <v>111</v>
      </c>
      <c r="F129" s="11" t="s">
        <v>222</v>
      </c>
      <c r="G129" s="9">
        <f t="shared" si="4"/>
        <v>160</v>
      </c>
    </row>
    <row r="130" spans="1:7" x14ac:dyDescent="0.2">
      <c r="A130" s="9" t="str">
        <f t="shared" si="3"/>
        <v>BRENDA NATHALIA TRUJILLO ARENAS-ADULTO (FEM)-TMB Estadual - 1ª Etapa - Três Coroas/RS - 2026</v>
      </c>
      <c r="B130" s="10">
        <v>3</v>
      </c>
      <c r="C130" s="11" t="s">
        <v>45</v>
      </c>
      <c r="D130" s="11" t="s">
        <v>223</v>
      </c>
      <c r="E130" s="10" t="s">
        <v>111</v>
      </c>
      <c r="F130" s="11" t="s">
        <v>222</v>
      </c>
      <c r="G130" s="9">
        <f t="shared" si="4"/>
        <v>120</v>
      </c>
    </row>
    <row r="131" spans="1:7" x14ac:dyDescent="0.2">
      <c r="A131" s="9" t="str">
        <f t="shared" ref="A131:A194" si="5">_xlfn.CONCAT(C131,"-",E131,"-",F131)</f>
        <v>LUÍSA CUNHA GONÇALVES-ADULTO (FEM)-TMB Estadual - 1ª Etapa - Três Coroas/RS - 2026</v>
      </c>
      <c r="B131" s="10">
        <v>3</v>
      </c>
      <c r="C131" s="11" t="s">
        <v>49</v>
      </c>
      <c r="D131" s="11" t="s">
        <v>223</v>
      </c>
      <c r="E131" s="10" t="s">
        <v>111</v>
      </c>
      <c r="F131" s="11" t="s">
        <v>222</v>
      </c>
      <c r="G131" s="9">
        <f t="shared" si="4"/>
        <v>120</v>
      </c>
    </row>
    <row r="132" spans="1:7" ht="15" x14ac:dyDescent="0.25">
      <c r="A132" s="9" t="str">
        <f t="shared" si="5"/>
        <v>--</v>
      </c>
      <c r="B132" s="12" t="s">
        <v>112</v>
      </c>
      <c r="C132" s="11"/>
      <c r="D132" s="11"/>
      <c r="E132" s="11"/>
      <c r="F132" s="11"/>
      <c r="G132" s="9">
        <f t="shared" si="4"/>
        <v>0</v>
      </c>
    </row>
    <row r="133" spans="1:7" x14ac:dyDescent="0.2">
      <c r="A133" s="9" t="str">
        <f t="shared" si="5"/>
        <v>MURILO ROTTMANN BANDEIRA-ADULTO (MAS)-TMB Estadual - 1ª Etapa - Três Coroas/RS - 2026</v>
      </c>
      <c r="B133" s="10">
        <v>1</v>
      </c>
      <c r="C133" s="11" t="s">
        <v>114</v>
      </c>
      <c r="D133" s="11" t="s">
        <v>27</v>
      </c>
      <c r="E133" s="10" t="s">
        <v>113</v>
      </c>
      <c r="F133" s="11" t="s">
        <v>222</v>
      </c>
      <c r="G133" s="9">
        <f t="shared" si="4"/>
        <v>200</v>
      </c>
    </row>
    <row r="134" spans="1:7" x14ac:dyDescent="0.2">
      <c r="A134" s="9" t="str">
        <f t="shared" si="5"/>
        <v>GUSTAVO HENRIQUE RAMOS DA SILVA-ADULTO (MAS)-TMB Estadual - 1ª Etapa - Três Coroas/RS - 2026</v>
      </c>
      <c r="B134" s="10">
        <v>2</v>
      </c>
      <c r="C134" s="11" t="s">
        <v>37</v>
      </c>
      <c r="D134" s="11" t="s">
        <v>223</v>
      </c>
      <c r="E134" s="10" t="s">
        <v>113</v>
      </c>
      <c r="F134" s="11" t="s">
        <v>222</v>
      </c>
      <c r="G134" s="9">
        <f t="shared" ref="G134:G197" si="6">IF(B134=1,200,IF(B134=2,160,IF(B134=3,120,IF(B134=5,60,IF(B134=6,60,IF(B134=7,60,IF(B134=8,60,0)))))))</f>
        <v>160</v>
      </c>
    </row>
    <row r="135" spans="1:7" x14ac:dyDescent="0.2">
      <c r="A135" s="9" t="str">
        <f t="shared" si="5"/>
        <v>LUÍS HENRIQUE OLCZEVSKI-ADULTO (MAS)-TMB Estadual - 1ª Etapa - Três Coroas/RS - 2026</v>
      </c>
      <c r="B135" s="10">
        <v>3</v>
      </c>
      <c r="C135" s="11" t="s">
        <v>41</v>
      </c>
      <c r="D135" s="11" t="s">
        <v>42</v>
      </c>
      <c r="E135" s="10" t="s">
        <v>113</v>
      </c>
      <c r="F135" s="11" t="s">
        <v>222</v>
      </c>
      <c r="G135" s="9">
        <f t="shared" si="6"/>
        <v>120</v>
      </c>
    </row>
    <row r="136" spans="1:7" x14ac:dyDescent="0.2">
      <c r="A136" s="9" t="str">
        <f t="shared" si="5"/>
        <v>PEDRO GOTTEMS-ADULTO (MAS)-TMB Estadual - 1ª Etapa - Três Coroas/RS - 2026</v>
      </c>
      <c r="B136" s="10">
        <v>3</v>
      </c>
      <c r="C136" s="11" t="s">
        <v>53</v>
      </c>
      <c r="D136" s="11" t="s">
        <v>54</v>
      </c>
      <c r="E136" s="10" t="s">
        <v>113</v>
      </c>
      <c r="F136" s="11" t="s">
        <v>222</v>
      </c>
      <c r="G136" s="9">
        <f t="shared" si="6"/>
        <v>120</v>
      </c>
    </row>
    <row r="137" spans="1:7" x14ac:dyDescent="0.2">
      <c r="A137" s="9" t="str">
        <f t="shared" si="5"/>
        <v>LEONARDO MARTINS-ADULTO (MAS)-TMB Estadual - 1ª Etapa - Três Coroas/RS - 2026</v>
      </c>
      <c r="B137" s="10">
        <v>5</v>
      </c>
      <c r="C137" s="11" t="s">
        <v>57</v>
      </c>
      <c r="D137" s="11" t="s">
        <v>54</v>
      </c>
      <c r="E137" s="10" t="s">
        <v>113</v>
      </c>
      <c r="F137" s="11" t="s">
        <v>222</v>
      </c>
      <c r="G137" s="9">
        <f t="shared" si="6"/>
        <v>60</v>
      </c>
    </row>
    <row r="138" spans="1:7" x14ac:dyDescent="0.2">
      <c r="A138" s="9" t="str">
        <f t="shared" si="5"/>
        <v>BRUNO RODRIGUES MACEDO-ADULTO (MAS)-TMB Estadual - 1ª Etapa - Três Coroas/RS - 2026</v>
      </c>
      <c r="B138" s="10">
        <v>5</v>
      </c>
      <c r="C138" s="11" t="s">
        <v>90</v>
      </c>
      <c r="D138" s="11" t="s">
        <v>230</v>
      </c>
      <c r="E138" s="10" t="s">
        <v>113</v>
      </c>
      <c r="F138" s="11" t="s">
        <v>222</v>
      </c>
      <c r="G138" s="9">
        <f t="shared" si="6"/>
        <v>60</v>
      </c>
    </row>
    <row r="139" spans="1:7" x14ac:dyDescent="0.2">
      <c r="A139" s="9" t="str">
        <f t="shared" si="5"/>
        <v>RENAN REMOR OLIVEIRA-ADULTO (MAS)-TMB Estadual - 1ª Etapa - Três Coroas/RS - 2026</v>
      </c>
      <c r="B139" s="10">
        <v>5</v>
      </c>
      <c r="C139" s="11" t="s">
        <v>64</v>
      </c>
      <c r="D139" s="11" t="s">
        <v>42</v>
      </c>
      <c r="E139" s="10" t="s">
        <v>113</v>
      </c>
      <c r="F139" s="11" t="s">
        <v>222</v>
      </c>
      <c r="G139" s="9">
        <f t="shared" si="6"/>
        <v>60</v>
      </c>
    </row>
    <row r="140" spans="1:7" x14ac:dyDescent="0.2">
      <c r="A140" s="9" t="str">
        <f t="shared" si="5"/>
        <v>GUILHERME KESSLER PEREIRA-ADULTO (MAS)-TMB Estadual - 1ª Etapa - Três Coroas/RS - 2026</v>
      </c>
      <c r="B140" s="10">
        <v>5</v>
      </c>
      <c r="C140" s="11" t="s">
        <v>202</v>
      </c>
      <c r="D140" s="11" t="s">
        <v>36</v>
      </c>
      <c r="E140" s="10" t="s">
        <v>113</v>
      </c>
      <c r="F140" s="11" t="s">
        <v>222</v>
      </c>
      <c r="G140" s="9">
        <f t="shared" si="6"/>
        <v>60</v>
      </c>
    </row>
    <row r="141" spans="1:7" x14ac:dyDescent="0.2">
      <c r="A141" s="9" t="str">
        <f t="shared" si="5"/>
        <v>PEDRO SIEVERT DE ALMEIDA-ADULTO (MAS)-TMB Estadual - 1ª Etapa - Três Coroas/RS - 2026</v>
      </c>
      <c r="B141" s="10">
        <v>9</v>
      </c>
      <c r="C141" s="11" t="s">
        <v>185</v>
      </c>
      <c r="D141" s="11" t="s">
        <v>230</v>
      </c>
      <c r="E141" s="10" t="s">
        <v>113</v>
      </c>
      <c r="F141" s="11" t="s">
        <v>222</v>
      </c>
      <c r="G141" s="9">
        <f t="shared" si="6"/>
        <v>0</v>
      </c>
    </row>
    <row r="142" spans="1:7" x14ac:dyDescent="0.2">
      <c r="A142" s="9" t="str">
        <f t="shared" si="5"/>
        <v>RAFAEL DIEHL-ADULTO (MAS)-TMB Estadual - 1ª Etapa - Três Coroas/RS - 2026</v>
      </c>
      <c r="B142" s="10">
        <v>9</v>
      </c>
      <c r="C142" s="11" t="s">
        <v>99</v>
      </c>
      <c r="D142" s="11" t="s">
        <v>36</v>
      </c>
      <c r="E142" s="10" t="s">
        <v>113</v>
      </c>
      <c r="F142" s="11" t="s">
        <v>222</v>
      </c>
      <c r="G142" s="9">
        <f t="shared" si="6"/>
        <v>0</v>
      </c>
    </row>
    <row r="143" spans="1:7" x14ac:dyDescent="0.2">
      <c r="A143" s="9" t="str">
        <f t="shared" si="5"/>
        <v>GABRIEL OLIVEIRA MARTINEZ CARDOSO-ADULTO (MAS)-TMB Estadual - 1ª Etapa - Três Coroas/RS - 2026</v>
      </c>
      <c r="B143" s="10">
        <v>17</v>
      </c>
      <c r="C143" s="11" t="s">
        <v>255</v>
      </c>
      <c r="D143" s="11" t="s">
        <v>223</v>
      </c>
      <c r="E143" s="10" t="s">
        <v>113</v>
      </c>
      <c r="F143" s="11" t="s">
        <v>222</v>
      </c>
      <c r="G143" s="9">
        <f t="shared" si="6"/>
        <v>0</v>
      </c>
    </row>
    <row r="144" spans="1:7" x14ac:dyDescent="0.2">
      <c r="A144" s="9" t="str">
        <f t="shared" si="5"/>
        <v>THIAGO HAAB DOS SANTOS-ADULTO (MAS)-TMB Estadual - 1ª Etapa - Três Coroas/RS - 2026</v>
      </c>
      <c r="B144" s="10">
        <v>17</v>
      </c>
      <c r="C144" s="11" t="s">
        <v>186</v>
      </c>
      <c r="D144" s="11" t="s">
        <v>223</v>
      </c>
      <c r="E144" s="10" t="s">
        <v>113</v>
      </c>
      <c r="F144" s="11" t="s">
        <v>222</v>
      </c>
      <c r="G144" s="9">
        <f t="shared" si="6"/>
        <v>0</v>
      </c>
    </row>
    <row r="145" spans="1:7" x14ac:dyDescent="0.2">
      <c r="A145" s="9" t="str">
        <f t="shared" si="5"/>
        <v>BRUNO VITOR BORN-ADULTO (MAS)-TMB Estadual - 1ª Etapa - Três Coroas/RS - 2026</v>
      </c>
      <c r="B145" s="10">
        <v>17</v>
      </c>
      <c r="C145" s="11" t="s">
        <v>106</v>
      </c>
      <c r="D145" s="11" t="s">
        <v>54</v>
      </c>
      <c r="E145" s="10" t="s">
        <v>113</v>
      </c>
      <c r="F145" s="11" t="s">
        <v>222</v>
      </c>
      <c r="G145" s="9">
        <f t="shared" si="6"/>
        <v>0</v>
      </c>
    </row>
    <row r="146" spans="1:7" x14ac:dyDescent="0.2">
      <c r="A146" s="9" t="str">
        <f t="shared" si="5"/>
        <v>EDUARDO LEVANDOVSKI-ADULTO (MAS)-TMB Estadual - 1ª Etapa - Três Coroas/RS - 2026</v>
      </c>
      <c r="B146" s="10">
        <v>17</v>
      </c>
      <c r="C146" s="11" t="s">
        <v>94</v>
      </c>
      <c r="D146" s="11" t="s">
        <v>223</v>
      </c>
      <c r="E146" s="10" t="s">
        <v>113</v>
      </c>
      <c r="F146" s="11" t="s">
        <v>222</v>
      </c>
      <c r="G146" s="9">
        <f t="shared" si="6"/>
        <v>0</v>
      </c>
    </row>
    <row r="147" spans="1:7" x14ac:dyDescent="0.2">
      <c r="A147" s="9" t="str">
        <f t="shared" si="5"/>
        <v>GABRIEL ANDRIGHETTO TEIXEIRA-ADULTO (MAS)-TMB Estadual - 1ª Etapa - Três Coroas/RS - 2026</v>
      </c>
      <c r="B147" s="10">
        <v>17</v>
      </c>
      <c r="C147" s="11" t="s">
        <v>235</v>
      </c>
      <c r="D147" s="11" t="s">
        <v>223</v>
      </c>
      <c r="E147" s="10" t="s">
        <v>113</v>
      </c>
      <c r="F147" s="11" t="s">
        <v>222</v>
      </c>
      <c r="G147" s="9">
        <f t="shared" si="6"/>
        <v>0</v>
      </c>
    </row>
    <row r="148" spans="1:7" ht="15" x14ac:dyDescent="0.25">
      <c r="A148" s="9" t="str">
        <f t="shared" si="5"/>
        <v>--</v>
      </c>
      <c r="B148" s="12" t="s">
        <v>256</v>
      </c>
      <c r="C148" s="11"/>
      <c r="D148" s="11"/>
      <c r="E148" s="11"/>
      <c r="F148" s="11"/>
      <c r="G148" s="9">
        <f t="shared" si="6"/>
        <v>0</v>
      </c>
    </row>
    <row r="149" spans="1:7" x14ac:dyDescent="0.2">
      <c r="A149" s="9" t="str">
        <f t="shared" si="5"/>
        <v>ADRIANO PREIS-MASTER 30MAS-TMB Estadual - 1ª Etapa - Três Coroas/RS - 2026</v>
      </c>
      <c r="B149" s="10">
        <v>1</v>
      </c>
      <c r="C149" s="11" t="s">
        <v>39</v>
      </c>
      <c r="D149" s="11" t="s">
        <v>40</v>
      </c>
      <c r="E149" s="10" t="s">
        <v>257</v>
      </c>
      <c r="F149" s="11" t="s">
        <v>222</v>
      </c>
      <c r="G149" s="9">
        <f t="shared" si="6"/>
        <v>200</v>
      </c>
    </row>
    <row r="150" spans="1:7" x14ac:dyDescent="0.2">
      <c r="A150" s="9" t="str">
        <f t="shared" si="5"/>
        <v>HUMBERTO EDUARDO CÂMARA SCHMIDT-MASTER 30MAS-TMB Estadual - 1ª Etapa - Três Coroas/RS - 2026</v>
      </c>
      <c r="B150" s="10">
        <v>2</v>
      </c>
      <c r="C150" s="11" t="s">
        <v>35</v>
      </c>
      <c r="D150" s="11" t="s">
        <v>36</v>
      </c>
      <c r="E150" s="10" t="s">
        <v>257</v>
      </c>
      <c r="F150" s="11" t="s">
        <v>222</v>
      </c>
      <c r="G150" s="9">
        <f t="shared" si="6"/>
        <v>160</v>
      </c>
    </row>
    <row r="151" spans="1:7" x14ac:dyDescent="0.2">
      <c r="A151" s="9" t="str">
        <f t="shared" si="5"/>
        <v>THIAGO FERREIRA PRESTES DOS SANTOS-MASTER 30MAS-TMB Estadual - 1ª Etapa - Três Coroas/RS - 2026</v>
      </c>
      <c r="B151" s="10">
        <v>3</v>
      </c>
      <c r="C151" s="11" t="s">
        <v>72</v>
      </c>
      <c r="D151" s="11" t="s">
        <v>23</v>
      </c>
      <c r="E151" s="10" t="s">
        <v>257</v>
      </c>
      <c r="F151" s="11" t="s">
        <v>222</v>
      </c>
      <c r="G151" s="9">
        <f t="shared" si="6"/>
        <v>120</v>
      </c>
    </row>
    <row r="152" spans="1:7" x14ac:dyDescent="0.2">
      <c r="A152" s="9" t="str">
        <f t="shared" si="5"/>
        <v>TIAGO DA SILVA -MASTER 30MAS-TMB Estadual - 1ª Etapa - Três Coroas/RS - 2026</v>
      </c>
      <c r="B152" s="10">
        <v>3</v>
      </c>
      <c r="C152" s="11" t="s">
        <v>56</v>
      </c>
      <c r="D152" s="11" t="s">
        <v>36</v>
      </c>
      <c r="E152" s="10" t="s">
        <v>257</v>
      </c>
      <c r="F152" s="11" t="s">
        <v>222</v>
      </c>
      <c r="G152" s="9">
        <f t="shared" si="6"/>
        <v>120</v>
      </c>
    </row>
    <row r="153" spans="1:7" x14ac:dyDescent="0.2">
      <c r="A153" s="9" t="str">
        <f t="shared" si="5"/>
        <v>CARLOS EMIR DA SILVA OLIVEIRA-MASTER 30MAS-TMB Estadual - 1ª Etapa - Três Coroas/RS - 2026</v>
      </c>
      <c r="B153" s="10">
        <v>5</v>
      </c>
      <c r="C153" s="11" t="s">
        <v>76</v>
      </c>
      <c r="D153" s="11" t="s">
        <v>42</v>
      </c>
      <c r="E153" s="10" t="s">
        <v>257</v>
      </c>
      <c r="F153" s="11" t="s">
        <v>222</v>
      </c>
      <c r="G153" s="9">
        <f t="shared" si="6"/>
        <v>60</v>
      </c>
    </row>
    <row r="154" spans="1:7" x14ac:dyDescent="0.2">
      <c r="A154" s="9" t="str">
        <f t="shared" si="5"/>
        <v>ARTHUR LAVALL DIAS-MASTER 30MAS-TMB Estadual - 1ª Etapa - Três Coroas/RS - 2026</v>
      </c>
      <c r="B154" s="10">
        <v>5</v>
      </c>
      <c r="C154" s="11" t="s">
        <v>83</v>
      </c>
      <c r="D154" s="11" t="s">
        <v>23</v>
      </c>
      <c r="E154" s="10" t="s">
        <v>257</v>
      </c>
      <c r="F154" s="11" t="s">
        <v>222</v>
      </c>
      <c r="G154" s="9">
        <f t="shared" si="6"/>
        <v>60</v>
      </c>
    </row>
    <row r="155" spans="1:7" x14ac:dyDescent="0.2">
      <c r="A155" s="9" t="str">
        <f t="shared" si="5"/>
        <v>ELSON WILLIAM DE MATOS-MASTER 30MAS-TMB Estadual - 1ª Etapa - Três Coroas/RS - 2026</v>
      </c>
      <c r="B155" s="10">
        <v>5</v>
      </c>
      <c r="C155" s="11" t="s">
        <v>87</v>
      </c>
      <c r="D155" s="11" t="s">
        <v>223</v>
      </c>
      <c r="E155" s="10" t="s">
        <v>257</v>
      </c>
      <c r="F155" s="11" t="s">
        <v>222</v>
      </c>
      <c r="G155" s="9">
        <f t="shared" si="6"/>
        <v>60</v>
      </c>
    </row>
    <row r="156" spans="1:7" x14ac:dyDescent="0.2">
      <c r="A156" s="9" t="str">
        <f t="shared" si="5"/>
        <v>RENAN NUNES DA SILVA-MASTER 30MAS-TMB Estadual - 1ª Etapa - Três Coroas/RS - 2026</v>
      </c>
      <c r="B156" s="10">
        <v>5</v>
      </c>
      <c r="C156" s="11" t="s">
        <v>108</v>
      </c>
      <c r="D156" s="11" t="s">
        <v>230</v>
      </c>
      <c r="E156" s="10" t="s">
        <v>257</v>
      </c>
      <c r="F156" s="11" t="s">
        <v>222</v>
      </c>
      <c r="G156" s="9">
        <f t="shared" si="6"/>
        <v>60</v>
      </c>
    </row>
    <row r="157" spans="1:7" ht="15" x14ac:dyDescent="0.25">
      <c r="A157" s="9" t="str">
        <f t="shared" si="5"/>
        <v>--</v>
      </c>
      <c r="B157" s="12" t="s">
        <v>258</v>
      </c>
      <c r="C157" s="11"/>
      <c r="D157" s="11"/>
      <c r="E157" s="11"/>
      <c r="F157" s="11"/>
      <c r="G157" s="9">
        <f t="shared" si="6"/>
        <v>0</v>
      </c>
    </row>
    <row r="158" spans="1:7" x14ac:dyDescent="0.2">
      <c r="A158" s="9" t="str">
        <f t="shared" si="5"/>
        <v>LIJANE MIKOLASKI BELUSSO-MASTER 40FEM-TMB Estadual - 1ª Etapa - Três Coroas/RS - 2026</v>
      </c>
      <c r="B158" s="10">
        <v>1</v>
      </c>
      <c r="C158" s="11" t="s">
        <v>50</v>
      </c>
      <c r="D158" s="11" t="s">
        <v>224</v>
      </c>
      <c r="E158" s="10" t="s">
        <v>259</v>
      </c>
      <c r="F158" s="11" t="s">
        <v>222</v>
      </c>
      <c r="G158" s="9">
        <f t="shared" si="6"/>
        <v>200</v>
      </c>
    </row>
    <row r="159" spans="1:7" x14ac:dyDescent="0.2">
      <c r="A159" s="9" t="str">
        <f t="shared" si="5"/>
        <v>JANETE  CANTARELI-MASTER 40FEM-TMB Estadual - 1ª Etapa - Três Coroas/RS - 2026</v>
      </c>
      <c r="B159" s="10">
        <v>2</v>
      </c>
      <c r="C159" s="11" t="s">
        <v>174</v>
      </c>
      <c r="D159" s="11" t="s">
        <v>224</v>
      </c>
      <c r="E159" s="10" t="s">
        <v>259</v>
      </c>
      <c r="F159" s="11" t="s">
        <v>222</v>
      </c>
      <c r="G159" s="9">
        <f t="shared" si="6"/>
        <v>160</v>
      </c>
    </row>
    <row r="160" spans="1:7" x14ac:dyDescent="0.2">
      <c r="A160" s="9" t="str">
        <f t="shared" si="5"/>
        <v>RAQUEL CENTENO RAMOS-MASTER 40FEM-TMB Estadual - 1ª Etapa - Três Coroas/RS - 2026</v>
      </c>
      <c r="B160" s="10">
        <v>3</v>
      </c>
      <c r="C160" s="11" t="s">
        <v>201</v>
      </c>
      <c r="D160" s="11" t="s">
        <v>223</v>
      </c>
      <c r="E160" s="10" t="s">
        <v>259</v>
      </c>
      <c r="F160" s="11" t="s">
        <v>222</v>
      </c>
      <c r="G160" s="9">
        <f t="shared" si="6"/>
        <v>120</v>
      </c>
    </row>
    <row r="161" spans="1:7" ht="15" x14ac:dyDescent="0.25">
      <c r="A161" s="9" t="str">
        <f t="shared" si="5"/>
        <v>--</v>
      </c>
      <c r="B161" s="12" t="s">
        <v>260</v>
      </c>
      <c r="C161" s="11"/>
      <c r="D161" s="11"/>
      <c r="E161" s="11"/>
      <c r="F161" s="11"/>
      <c r="G161" s="9">
        <f t="shared" si="6"/>
        <v>0</v>
      </c>
    </row>
    <row r="162" spans="1:7" x14ac:dyDescent="0.2">
      <c r="A162" s="9" t="str">
        <f t="shared" si="5"/>
        <v>MARCELO BENITES DE LIMA-MASTER 40MAS-TMB Estadual - 1ª Etapa - Três Coroas/RS - 2026</v>
      </c>
      <c r="B162" s="10">
        <v>1</v>
      </c>
      <c r="C162" s="11" t="s">
        <v>38</v>
      </c>
      <c r="D162" s="11" t="s">
        <v>36</v>
      </c>
      <c r="E162" s="10" t="s">
        <v>261</v>
      </c>
      <c r="F162" s="11" t="s">
        <v>222</v>
      </c>
      <c r="G162" s="9">
        <f t="shared" si="6"/>
        <v>200</v>
      </c>
    </row>
    <row r="163" spans="1:7" x14ac:dyDescent="0.2">
      <c r="A163" s="9" t="str">
        <f t="shared" si="5"/>
        <v>DANIEL ANDREY KNOENER DE RAMOS-MASTER 40MAS-TMB Estadual - 1ª Etapa - Três Coroas/RS - 2026</v>
      </c>
      <c r="B163" s="10">
        <v>2</v>
      </c>
      <c r="C163" s="11" t="s">
        <v>179</v>
      </c>
      <c r="D163" s="11" t="s">
        <v>23</v>
      </c>
      <c r="E163" s="10" t="s">
        <v>261</v>
      </c>
      <c r="F163" s="11" t="s">
        <v>222</v>
      </c>
      <c r="G163" s="9">
        <f t="shared" si="6"/>
        <v>160</v>
      </c>
    </row>
    <row r="164" spans="1:7" x14ac:dyDescent="0.2">
      <c r="A164" s="9" t="str">
        <f t="shared" si="5"/>
        <v>LEONARDO PEREIRA CANTARELLI-MASTER 40MAS-TMB Estadual - 1ª Etapa - Três Coroas/RS - 2026</v>
      </c>
      <c r="B164" s="10">
        <v>3</v>
      </c>
      <c r="C164" s="11" t="s">
        <v>147</v>
      </c>
      <c r="D164" s="11" t="s">
        <v>27</v>
      </c>
      <c r="E164" s="10" t="s">
        <v>261</v>
      </c>
      <c r="F164" s="11" t="s">
        <v>222</v>
      </c>
      <c r="G164" s="9">
        <f t="shared" si="6"/>
        <v>120</v>
      </c>
    </row>
    <row r="165" spans="1:7" x14ac:dyDescent="0.2">
      <c r="A165" s="9" t="str">
        <f t="shared" si="5"/>
        <v>FÁBIO DE VARGAS BERG -MASTER 40MAS-TMB Estadual - 1ª Etapa - Três Coroas/RS - 2026</v>
      </c>
      <c r="B165" s="10">
        <v>3</v>
      </c>
      <c r="C165" s="11" t="s">
        <v>84</v>
      </c>
      <c r="D165" s="11" t="s">
        <v>36</v>
      </c>
      <c r="E165" s="10" t="s">
        <v>261</v>
      </c>
      <c r="F165" s="11" t="s">
        <v>222</v>
      </c>
      <c r="G165" s="9">
        <f t="shared" si="6"/>
        <v>120</v>
      </c>
    </row>
    <row r="166" spans="1:7" x14ac:dyDescent="0.2">
      <c r="A166" s="9" t="str">
        <f t="shared" si="5"/>
        <v>ANDRÉ GARCIA BARBOSA-MASTER 40MAS-TMB Estadual - 1ª Etapa - Três Coroas/RS - 2026</v>
      </c>
      <c r="B166" s="10">
        <v>5</v>
      </c>
      <c r="C166" s="11" t="s">
        <v>156</v>
      </c>
      <c r="D166" s="11" t="s">
        <v>223</v>
      </c>
      <c r="E166" s="10" t="s">
        <v>261</v>
      </c>
      <c r="F166" s="11" t="s">
        <v>222</v>
      </c>
      <c r="G166" s="9">
        <f t="shared" si="6"/>
        <v>60</v>
      </c>
    </row>
    <row r="167" spans="1:7" x14ac:dyDescent="0.2">
      <c r="A167" s="9" t="str">
        <f t="shared" si="5"/>
        <v>CHRISTOPHER DA SILVA ECHEVENGUÁ-MASTER 40MAS-TMB Estadual - 1ª Etapa - Três Coroas/RS - 2026</v>
      </c>
      <c r="B167" s="10">
        <v>5</v>
      </c>
      <c r="C167" s="11" t="s">
        <v>98</v>
      </c>
      <c r="D167" s="11" t="s">
        <v>230</v>
      </c>
      <c r="E167" s="10" t="s">
        <v>261</v>
      </c>
      <c r="F167" s="11" t="s">
        <v>222</v>
      </c>
      <c r="G167" s="9">
        <f t="shared" si="6"/>
        <v>60</v>
      </c>
    </row>
    <row r="168" spans="1:7" x14ac:dyDescent="0.2">
      <c r="A168" s="9" t="str">
        <f t="shared" si="5"/>
        <v>CÉSAR RODRIGO VELHO FONSECA-MASTER 40MAS-TMB Estadual - 1ª Etapa - Três Coroas/RS - 2026</v>
      </c>
      <c r="B168" s="10">
        <v>5</v>
      </c>
      <c r="C168" s="11" t="s">
        <v>221</v>
      </c>
      <c r="D168" s="11" t="s">
        <v>27</v>
      </c>
      <c r="E168" s="10" t="s">
        <v>261</v>
      </c>
      <c r="F168" s="11" t="s">
        <v>222</v>
      </c>
      <c r="G168" s="9">
        <f t="shared" si="6"/>
        <v>60</v>
      </c>
    </row>
    <row r="169" spans="1:7" x14ac:dyDescent="0.2">
      <c r="A169" s="9" t="str">
        <f t="shared" si="5"/>
        <v>TELMO MENDES FILHO-MASTER 40MAS-TMB Estadual - 1ª Etapa - Três Coroas/RS - 2026</v>
      </c>
      <c r="B169" s="10">
        <v>5</v>
      </c>
      <c r="C169" s="11" t="s">
        <v>262</v>
      </c>
      <c r="D169" s="11" t="s">
        <v>42</v>
      </c>
      <c r="E169" s="10" t="s">
        <v>261</v>
      </c>
      <c r="F169" s="11" t="s">
        <v>222</v>
      </c>
      <c r="G169" s="9">
        <f t="shared" si="6"/>
        <v>60</v>
      </c>
    </row>
    <row r="170" spans="1:7" x14ac:dyDescent="0.2">
      <c r="A170" s="9" t="str">
        <f t="shared" si="5"/>
        <v>ANDRE SONDA-MASTER 40MAS-TMB Estadual - 1ª Etapa - Três Coroas/RS - 2026</v>
      </c>
      <c r="B170" s="10">
        <v>9</v>
      </c>
      <c r="C170" s="11" t="s">
        <v>239</v>
      </c>
      <c r="D170" s="11" t="s">
        <v>26</v>
      </c>
      <c r="E170" s="10" t="s">
        <v>261</v>
      </c>
      <c r="F170" s="11" t="s">
        <v>222</v>
      </c>
      <c r="G170" s="9">
        <f t="shared" si="6"/>
        <v>0</v>
      </c>
    </row>
    <row r="171" spans="1:7" x14ac:dyDescent="0.2">
      <c r="A171" s="9" t="str">
        <f t="shared" si="5"/>
        <v>FÁBIO ANDRÉ FRANTZ-MASTER 40MAS-TMB Estadual - 1ª Etapa - Três Coroas/RS - 2026</v>
      </c>
      <c r="B171" s="10">
        <v>9</v>
      </c>
      <c r="C171" s="11" t="s">
        <v>105</v>
      </c>
      <c r="D171" s="11" t="s">
        <v>223</v>
      </c>
      <c r="E171" s="10" t="s">
        <v>261</v>
      </c>
      <c r="F171" s="11" t="s">
        <v>222</v>
      </c>
      <c r="G171" s="9">
        <f t="shared" si="6"/>
        <v>0</v>
      </c>
    </row>
    <row r="172" spans="1:7" x14ac:dyDescent="0.2">
      <c r="A172" s="9" t="str">
        <f t="shared" si="5"/>
        <v>DANIEL HILGERT-MASTER 40MAS-TMB Estadual - 1ª Etapa - Três Coroas/RS - 2026</v>
      </c>
      <c r="B172" s="10">
        <v>17</v>
      </c>
      <c r="C172" s="11" t="s">
        <v>253</v>
      </c>
      <c r="D172" s="11" t="s">
        <v>36</v>
      </c>
      <c r="E172" s="10" t="s">
        <v>261</v>
      </c>
      <c r="F172" s="11" t="s">
        <v>222</v>
      </c>
      <c r="G172" s="9">
        <f t="shared" si="6"/>
        <v>0</v>
      </c>
    </row>
    <row r="173" spans="1:7" x14ac:dyDescent="0.2">
      <c r="A173" s="9" t="str">
        <f t="shared" si="5"/>
        <v>JADER MOCH DE VARGAS-MASTER 40MAS-TMB Estadual - 1ª Etapa - Três Coroas/RS - 2026</v>
      </c>
      <c r="B173" s="10">
        <v>17</v>
      </c>
      <c r="C173" s="11" t="s">
        <v>254</v>
      </c>
      <c r="D173" s="11" t="s">
        <v>23</v>
      </c>
      <c r="E173" s="10" t="s">
        <v>261</v>
      </c>
      <c r="F173" s="11" t="s">
        <v>222</v>
      </c>
      <c r="G173" s="9">
        <f t="shared" si="6"/>
        <v>0</v>
      </c>
    </row>
    <row r="174" spans="1:7" x14ac:dyDescent="0.2">
      <c r="A174" s="9" t="str">
        <f t="shared" si="5"/>
        <v>DANIEL FEIO DOS SANTOS-MASTER 40MAS-TMB Estadual - 1ª Etapa - Três Coroas/RS - 2026</v>
      </c>
      <c r="B174" s="10">
        <v>17</v>
      </c>
      <c r="C174" s="11" t="s">
        <v>183</v>
      </c>
      <c r="D174" s="11" t="s">
        <v>223</v>
      </c>
      <c r="E174" s="10" t="s">
        <v>261</v>
      </c>
      <c r="F174" s="11" t="s">
        <v>222</v>
      </c>
      <c r="G174" s="9">
        <f t="shared" si="6"/>
        <v>0</v>
      </c>
    </row>
    <row r="175" spans="1:7" x14ac:dyDescent="0.2">
      <c r="A175" s="9" t="str">
        <f t="shared" si="5"/>
        <v>MARCUS FILIPE MIRANDA-MASTER 40MAS-TMB Estadual - 1ª Etapa - Três Coroas/RS - 2026</v>
      </c>
      <c r="B175" s="10">
        <v>17</v>
      </c>
      <c r="C175" s="11" t="s">
        <v>252</v>
      </c>
      <c r="D175" s="11" t="s">
        <v>36</v>
      </c>
      <c r="E175" s="10" t="s">
        <v>261</v>
      </c>
      <c r="F175" s="11" t="s">
        <v>222</v>
      </c>
      <c r="G175" s="9">
        <f t="shared" si="6"/>
        <v>0</v>
      </c>
    </row>
    <row r="176" spans="1:7" x14ac:dyDescent="0.2">
      <c r="A176" s="9" t="str">
        <f t="shared" si="5"/>
        <v>INACIO ARNOLD-MASTER 40MAS-TMB Estadual - 1ª Etapa - Três Coroas/RS - 2026</v>
      </c>
      <c r="B176" s="10">
        <v>17</v>
      </c>
      <c r="C176" s="11" t="s">
        <v>242</v>
      </c>
      <c r="D176" s="11" t="s">
        <v>26</v>
      </c>
      <c r="E176" s="10" t="s">
        <v>261</v>
      </c>
      <c r="F176" s="11" t="s">
        <v>222</v>
      </c>
      <c r="G176" s="9">
        <f t="shared" si="6"/>
        <v>0</v>
      </c>
    </row>
    <row r="177" spans="1:7" x14ac:dyDescent="0.2">
      <c r="A177" s="9" t="str">
        <f t="shared" si="5"/>
        <v>MÁRCIO CRISTIANO DO CARMO-MASTER 40MAS-TMB Estadual - 1ª Etapa - Três Coroas/RS - 2026</v>
      </c>
      <c r="B177" s="10">
        <v>17</v>
      </c>
      <c r="C177" s="11" t="s">
        <v>247</v>
      </c>
      <c r="D177" s="11" t="s">
        <v>48</v>
      </c>
      <c r="E177" s="10" t="s">
        <v>261</v>
      </c>
      <c r="F177" s="11" t="s">
        <v>222</v>
      </c>
      <c r="G177" s="9">
        <f t="shared" si="6"/>
        <v>0</v>
      </c>
    </row>
    <row r="178" spans="1:7" ht="15" x14ac:dyDescent="0.25">
      <c r="A178" s="9" t="str">
        <f t="shared" si="5"/>
        <v>--</v>
      </c>
      <c r="B178" s="12" t="s">
        <v>263</v>
      </c>
      <c r="C178" s="11"/>
      <c r="D178" s="11"/>
      <c r="E178" s="11"/>
      <c r="F178" s="11"/>
      <c r="G178" s="9">
        <f t="shared" si="6"/>
        <v>0</v>
      </c>
    </row>
    <row r="179" spans="1:7" x14ac:dyDescent="0.2">
      <c r="A179" s="9" t="str">
        <f t="shared" si="5"/>
        <v>GUSTAVO GERMANI MARTINS-MASTER 50MAS-TMB Estadual - 1ª Etapa - Três Coroas/RS - 2026</v>
      </c>
      <c r="B179" s="10">
        <v>1</v>
      </c>
      <c r="C179" s="11" t="s">
        <v>62</v>
      </c>
      <c r="D179" s="11" t="s">
        <v>23</v>
      </c>
      <c r="E179" s="10" t="s">
        <v>264</v>
      </c>
      <c r="F179" s="11" t="s">
        <v>222</v>
      </c>
      <c r="G179" s="9">
        <f t="shared" si="6"/>
        <v>200</v>
      </c>
    </row>
    <row r="180" spans="1:7" x14ac:dyDescent="0.2">
      <c r="A180" s="9" t="str">
        <f t="shared" si="5"/>
        <v>FÁBIO KRÜGER-MASTER 50MAS-TMB Estadual - 1ª Etapa - Três Coroas/RS - 2026</v>
      </c>
      <c r="B180" s="10">
        <v>2</v>
      </c>
      <c r="C180" s="11" t="s">
        <v>43</v>
      </c>
      <c r="D180" s="11" t="s">
        <v>36</v>
      </c>
      <c r="E180" s="10" t="s">
        <v>264</v>
      </c>
      <c r="F180" s="11" t="s">
        <v>222</v>
      </c>
      <c r="G180" s="9">
        <f t="shared" si="6"/>
        <v>160</v>
      </c>
    </row>
    <row r="181" spans="1:7" x14ac:dyDescent="0.2">
      <c r="A181" s="9" t="str">
        <f t="shared" si="5"/>
        <v>LUIZ VICENTE TARRAGO-MASTER 50MAS-TMB Estadual - 1ª Etapa - Três Coroas/RS - 2026</v>
      </c>
      <c r="B181" s="10">
        <v>3</v>
      </c>
      <c r="C181" s="11" t="s">
        <v>61</v>
      </c>
      <c r="D181" s="11" t="s">
        <v>224</v>
      </c>
      <c r="E181" s="10" t="s">
        <v>264</v>
      </c>
      <c r="F181" s="11" t="s">
        <v>222</v>
      </c>
      <c r="G181" s="9">
        <f t="shared" si="6"/>
        <v>120</v>
      </c>
    </row>
    <row r="182" spans="1:7" x14ac:dyDescent="0.2">
      <c r="A182" s="9" t="str">
        <f t="shared" si="5"/>
        <v>DAVIDE CARBONAI-MASTER 50MAS-TMB Estadual - 1ª Etapa - Três Coroas/RS - 2026</v>
      </c>
      <c r="B182" s="10">
        <v>3</v>
      </c>
      <c r="C182" s="11" t="s">
        <v>148</v>
      </c>
      <c r="D182" s="11" t="s">
        <v>223</v>
      </c>
      <c r="E182" s="10" t="s">
        <v>264</v>
      </c>
      <c r="F182" s="11" t="s">
        <v>222</v>
      </c>
      <c r="G182" s="9">
        <f t="shared" si="6"/>
        <v>120</v>
      </c>
    </row>
    <row r="183" spans="1:7" x14ac:dyDescent="0.2">
      <c r="A183" s="9" t="str">
        <f t="shared" si="5"/>
        <v>EDSON CARLOS DOS SANTOS NUNES-MASTER 50MAS-TMB Estadual - 1ª Etapa - Três Coroas/RS - 2026</v>
      </c>
      <c r="B183" s="10">
        <v>5</v>
      </c>
      <c r="C183" s="11" t="s">
        <v>65</v>
      </c>
      <c r="D183" s="11" t="s">
        <v>27</v>
      </c>
      <c r="E183" s="10" t="s">
        <v>264</v>
      </c>
      <c r="F183" s="11" t="s">
        <v>222</v>
      </c>
      <c r="G183" s="9">
        <f t="shared" si="6"/>
        <v>60</v>
      </c>
    </row>
    <row r="184" spans="1:7" x14ac:dyDescent="0.2">
      <c r="A184" s="9" t="str">
        <f t="shared" si="5"/>
        <v>JULIO BRUM-MASTER 50MAS-TMB Estadual - 1ª Etapa - Três Coroas/RS - 2026</v>
      </c>
      <c r="B184" s="10">
        <v>5</v>
      </c>
      <c r="C184" s="11" t="s">
        <v>95</v>
      </c>
      <c r="D184" s="11" t="s">
        <v>223</v>
      </c>
      <c r="E184" s="10" t="s">
        <v>264</v>
      </c>
      <c r="F184" s="11" t="s">
        <v>222</v>
      </c>
      <c r="G184" s="9">
        <f t="shared" si="6"/>
        <v>60</v>
      </c>
    </row>
    <row r="185" spans="1:7" x14ac:dyDescent="0.2">
      <c r="A185" s="9" t="str">
        <f t="shared" si="5"/>
        <v>MAURÍCIO DEWITT WEINGARTNER-MASTER 50MAS-TMB Estadual - 1ª Etapa - Três Coroas/RS - 2026</v>
      </c>
      <c r="B185" s="10">
        <v>5</v>
      </c>
      <c r="C185" s="11" t="s">
        <v>73</v>
      </c>
      <c r="D185" s="11" t="s">
        <v>74</v>
      </c>
      <c r="E185" s="10" t="s">
        <v>264</v>
      </c>
      <c r="F185" s="11" t="s">
        <v>222</v>
      </c>
      <c r="G185" s="9">
        <f t="shared" si="6"/>
        <v>60</v>
      </c>
    </row>
    <row r="186" spans="1:7" x14ac:dyDescent="0.2">
      <c r="A186" s="9" t="str">
        <f t="shared" si="5"/>
        <v>HUGO MARCELO SUAREZ-MASTER 50MAS-TMB Estadual - 1ª Etapa - Três Coroas/RS - 2026</v>
      </c>
      <c r="B186" s="10">
        <v>5</v>
      </c>
      <c r="C186" s="11" t="s">
        <v>59</v>
      </c>
      <c r="D186" s="11" t="s">
        <v>23</v>
      </c>
      <c r="E186" s="10" t="s">
        <v>264</v>
      </c>
      <c r="F186" s="11" t="s">
        <v>222</v>
      </c>
      <c r="G186" s="9">
        <f t="shared" si="6"/>
        <v>60</v>
      </c>
    </row>
    <row r="187" spans="1:7" x14ac:dyDescent="0.2">
      <c r="A187" s="9" t="str">
        <f t="shared" si="5"/>
        <v>DANIEL MULLER BUTTOW-MASTER 50MAS-TMB Estadual - 1ª Etapa - Três Coroas/RS - 2026</v>
      </c>
      <c r="B187" s="10">
        <v>9</v>
      </c>
      <c r="C187" s="11" t="s">
        <v>157</v>
      </c>
      <c r="D187" s="11" t="s">
        <v>223</v>
      </c>
      <c r="E187" s="10" t="s">
        <v>264</v>
      </c>
      <c r="F187" s="11" t="s">
        <v>222</v>
      </c>
      <c r="G187" s="9">
        <f t="shared" si="6"/>
        <v>0</v>
      </c>
    </row>
    <row r="188" spans="1:7" x14ac:dyDescent="0.2">
      <c r="A188" s="9" t="str">
        <f t="shared" si="5"/>
        <v>PAULO TOSHIO TANAKA-MASTER 50MAS-TMB Estadual - 1ª Etapa - Três Coroas/RS - 2026</v>
      </c>
      <c r="B188" s="10">
        <v>9</v>
      </c>
      <c r="C188" s="11" t="s">
        <v>89</v>
      </c>
      <c r="D188" s="11" t="s">
        <v>26</v>
      </c>
      <c r="E188" s="10" t="s">
        <v>264</v>
      </c>
      <c r="F188" s="11" t="s">
        <v>222</v>
      </c>
      <c r="G188" s="9">
        <f t="shared" si="6"/>
        <v>0</v>
      </c>
    </row>
    <row r="189" spans="1:7" x14ac:dyDescent="0.2">
      <c r="A189" s="9" t="str">
        <f t="shared" si="5"/>
        <v>MARCO ANTÔNIO MENEZES BANDEIRA-MASTER 50MAS-TMB Estadual - 1ª Etapa - Três Coroas/RS - 2026</v>
      </c>
      <c r="B189" s="10">
        <v>17</v>
      </c>
      <c r="C189" s="11" t="s">
        <v>60</v>
      </c>
      <c r="D189" s="11" t="s">
        <v>27</v>
      </c>
      <c r="E189" s="10" t="s">
        <v>264</v>
      </c>
      <c r="F189" s="11" t="s">
        <v>222</v>
      </c>
      <c r="G189" s="9">
        <f t="shared" si="6"/>
        <v>0</v>
      </c>
    </row>
    <row r="190" spans="1:7" x14ac:dyDescent="0.2">
      <c r="A190" s="9" t="str">
        <f t="shared" si="5"/>
        <v>ANDRÉ RICARDO BOF-MASTER 50MAS-TMB Estadual - 1ª Etapa - Três Coroas/RS - 2026</v>
      </c>
      <c r="B190" s="10">
        <v>17</v>
      </c>
      <c r="C190" s="11" t="s">
        <v>234</v>
      </c>
      <c r="D190" s="11" t="s">
        <v>33</v>
      </c>
      <c r="E190" s="10" t="s">
        <v>264</v>
      </c>
      <c r="F190" s="11" t="s">
        <v>222</v>
      </c>
      <c r="G190" s="9">
        <f t="shared" si="6"/>
        <v>0</v>
      </c>
    </row>
    <row r="191" spans="1:7" x14ac:dyDescent="0.2">
      <c r="A191" s="9" t="str">
        <f t="shared" si="5"/>
        <v>DANILO POTENGY BUENO-MASTER 50MAS-TMB Estadual - 1ª Etapa - Três Coroas/RS - 2026</v>
      </c>
      <c r="B191" s="10">
        <v>17</v>
      </c>
      <c r="C191" s="11" t="s">
        <v>238</v>
      </c>
      <c r="D191" s="11" t="s">
        <v>33</v>
      </c>
      <c r="E191" s="10" t="s">
        <v>264</v>
      </c>
      <c r="F191" s="11" t="s">
        <v>222</v>
      </c>
      <c r="G191" s="9">
        <f t="shared" si="6"/>
        <v>0</v>
      </c>
    </row>
    <row r="192" spans="1:7" x14ac:dyDescent="0.2">
      <c r="A192" s="9" t="str">
        <f t="shared" si="5"/>
        <v>IRVING JOSEPH BERGER-MASTER 50MAS-TMB Estadual - 1ª Etapa - Três Coroas/RS - 2026</v>
      </c>
      <c r="B192" s="10">
        <v>17</v>
      </c>
      <c r="C192" s="11" t="s">
        <v>213</v>
      </c>
      <c r="D192" s="11" t="s">
        <v>74</v>
      </c>
      <c r="E192" s="10" t="s">
        <v>264</v>
      </c>
      <c r="F192" s="11" t="s">
        <v>222</v>
      </c>
      <c r="G192" s="9">
        <f t="shared" si="6"/>
        <v>0</v>
      </c>
    </row>
    <row r="193" spans="1:7" x14ac:dyDescent="0.2">
      <c r="A193" s="9" t="str">
        <f t="shared" si="5"/>
        <v>JORGE HENRIQUE DA SILVA SORTICA-MASTER 50MAS-TMB Estadual - 1ª Etapa - Três Coroas/RS - 2026</v>
      </c>
      <c r="B193" s="10">
        <v>17</v>
      </c>
      <c r="C193" s="11" t="s">
        <v>206</v>
      </c>
      <c r="D193" s="11" t="s">
        <v>223</v>
      </c>
      <c r="E193" s="10" t="s">
        <v>264</v>
      </c>
      <c r="F193" s="11" t="s">
        <v>222</v>
      </c>
      <c r="G193" s="9">
        <f t="shared" si="6"/>
        <v>0</v>
      </c>
    </row>
    <row r="194" spans="1:7" x14ac:dyDescent="0.2">
      <c r="A194" s="9" t="str">
        <f t="shared" si="5"/>
        <v>CLÉVERSON SIDINEI WENDT -MASTER 50MAS-TMB Estadual - 1ª Etapa - Três Coroas/RS - 2026</v>
      </c>
      <c r="B194" s="10">
        <v>17</v>
      </c>
      <c r="C194" s="11" t="s">
        <v>217</v>
      </c>
      <c r="D194" s="11" t="s">
        <v>54</v>
      </c>
      <c r="E194" s="10" t="s">
        <v>264</v>
      </c>
      <c r="F194" s="11" t="s">
        <v>222</v>
      </c>
      <c r="G194" s="9">
        <f t="shared" si="6"/>
        <v>0</v>
      </c>
    </row>
    <row r="195" spans="1:7" ht="15" x14ac:dyDescent="0.25">
      <c r="A195" s="9" t="str">
        <f t="shared" ref="A195:A258" si="7">_xlfn.CONCAT(C195,"-",E195,"-",F195)</f>
        <v>--</v>
      </c>
      <c r="B195" s="12" t="s">
        <v>265</v>
      </c>
      <c r="C195" s="11"/>
      <c r="D195" s="11"/>
      <c r="E195" s="11"/>
      <c r="F195" s="11"/>
      <c r="G195" s="9">
        <f t="shared" si="6"/>
        <v>0</v>
      </c>
    </row>
    <row r="196" spans="1:7" x14ac:dyDescent="0.2">
      <c r="A196" s="9" t="str">
        <f t="shared" si="7"/>
        <v>LIANE MARIA DALLEGRAVE BAUMANN-MASTER 60FEM-TMB Estadual - 1ª Etapa - Três Coroas/RS - 2026</v>
      </c>
      <c r="B196" s="10">
        <v>1</v>
      </c>
      <c r="C196" s="11" t="s">
        <v>46</v>
      </c>
      <c r="D196" s="11" t="s">
        <v>223</v>
      </c>
      <c r="E196" s="10" t="s">
        <v>266</v>
      </c>
      <c r="F196" s="11" t="s">
        <v>222</v>
      </c>
      <c r="G196" s="9">
        <f t="shared" si="6"/>
        <v>200</v>
      </c>
    </row>
    <row r="197" spans="1:7" x14ac:dyDescent="0.2">
      <c r="A197" s="9" t="str">
        <f t="shared" si="7"/>
        <v>MARION CREUTZBERG-MASTER 60FEM-TMB Estadual - 1ª Etapa - Três Coroas/RS - 2026</v>
      </c>
      <c r="B197" s="10">
        <v>2</v>
      </c>
      <c r="C197" s="11" t="s">
        <v>226</v>
      </c>
      <c r="D197" s="11" t="s">
        <v>27</v>
      </c>
      <c r="E197" s="10" t="s">
        <v>266</v>
      </c>
      <c r="F197" s="11" t="s">
        <v>222</v>
      </c>
      <c r="G197" s="9">
        <f t="shared" si="6"/>
        <v>160</v>
      </c>
    </row>
    <row r="198" spans="1:7" x14ac:dyDescent="0.2">
      <c r="A198" s="9" t="str">
        <f t="shared" si="7"/>
        <v>MARISA DA GRAÇA DA SILVEIRA-MASTER 60FEM-TMB Estadual - 1ª Etapa - Três Coroas/RS - 2026</v>
      </c>
      <c r="B198" s="10">
        <v>3</v>
      </c>
      <c r="C198" s="11" t="s">
        <v>51</v>
      </c>
      <c r="D198" s="11" t="s">
        <v>223</v>
      </c>
      <c r="E198" s="10" t="s">
        <v>266</v>
      </c>
      <c r="F198" s="11" t="s">
        <v>222</v>
      </c>
      <c r="G198" s="9">
        <f t="shared" ref="G198:G261" si="8">IF(B198=1,200,IF(B198=2,160,IF(B198=3,120,IF(B198=5,60,IF(B198=6,60,IF(B198=7,60,IF(B198=8,60,0)))))))</f>
        <v>120</v>
      </c>
    </row>
    <row r="199" spans="1:7" x14ac:dyDescent="0.2">
      <c r="A199" s="9" t="str">
        <f t="shared" si="7"/>
        <v>BERENICE ELVIRA DA ROSA-MASTER 60FEM-TMB Estadual - 1ª Etapa - Três Coroas/RS - 2026</v>
      </c>
      <c r="B199" s="10">
        <v>3</v>
      </c>
      <c r="C199" s="11" t="s">
        <v>228</v>
      </c>
      <c r="D199" s="11" t="s">
        <v>27</v>
      </c>
      <c r="E199" s="10" t="s">
        <v>266</v>
      </c>
      <c r="F199" s="11" t="s">
        <v>222</v>
      </c>
      <c r="G199" s="9">
        <f t="shared" si="8"/>
        <v>120</v>
      </c>
    </row>
    <row r="200" spans="1:7" ht="15" x14ac:dyDescent="0.25">
      <c r="A200" s="9" t="str">
        <f t="shared" si="7"/>
        <v>--</v>
      </c>
      <c r="B200" s="12" t="s">
        <v>267</v>
      </c>
      <c r="C200" s="11"/>
      <c r="D200" s="11"/>
      <c r="E200" s="11"/>
      <c r="F200" s="11"/>
      <c r="G200" s="9">
        <f t="shared" si="8"/>
        <v>0</v>
      </c>
    </row>
    <row r="201" spans="1:7" x14ac:dyDescent="0.2">
      <c r="A201" s="9" t="str">
        <f t="shared" si="7"/>
        <v>JAIME ROBERTO MULLER-MASTER 60MAS-TMB Estadual - 1ª Etapa - Três Coroas/RS - 2026</v>
      </c>
      <c r="B201" s="10">
        <v>1</v>
      </c>
      <c r="C201" s="11" t="s">
        <v>58</v>
      </c>
      <c r="D201" s="11" t="s">
        <v>48</v>
      </c>
      <c r="E201" s="10" t="s">
        <v>268</v>
      </c>
      <c r="F201" s="11" t="s">
        <v>222</v>
      </c>
      <c r="G201" s="9">
        <f t="shared" si="8"/>
        <v>200</v>
      </c>
    </row>
    <row r="202" spans="1:7" x14ac:dyDescent="0.2">
      <c r="A202" s="9" t="str">
        <f t="shared" si="7"/>
        <v>ALBAIR DE CAMARGO-MASTER 60MAS-TMB Estadual - 1ª Etapa - Três Coroas/RS - 2026</v>
      </c>
      <c r="B202" s="10">
        <v>2</v>
      </c>
      <c r="C202" s="11" t="s">
        <v>78</v>
      </c>
      <c r="D202" s="11" t="s">
        <v>36</v>
      </c>
      <c r="E202" s="10" t="s">
        <v>268</v>
      </c>
      <c r="F202" s="11" t="s">
        <v>222</v>
      </c>
      <c r="G202" s="9">
        <f t="shared" si="8"/>
        <v>160</v>
      </c>
    </row>
    <row r="203" spans="1:7" x14ac:dyDescent="0.2">
      <c r="A203" s="9" t="str">
        <f t="shared" si="7"/>
        <v>ALBINO LUIZ OLCZEVSKI-MASTER 60MAS-TMB Estadual - 1ª Etapa - Três Coroas/RS - 2026</v>
      </c>
      <c r="B203" s="10">
        <v>3</v>
      </c>
      <c r="C203" s="11" t="s">
        <v>77</v>
      </c>
      <c r="D203" s="11" t="s">
        <v>42</v>
      </c>
      <c r="E203" s="10" t="s">
        <v>268</v>
      </c>
      <c r="F203" s="11" t="s">
        <v>222</v>
      </c>
      <c r="G203" s="9">
        <f t="shared" si="8"/>
        <v>120</v>
      </c>
    </row>
    <row r="204" spans="1:7" x14ac:dyDescent="0.2">
      <c r="A204" s="9" t="str">
        <f t="shared" si="7"/>
        <v>JOÃO BATISTA TEIXEIRA DE SOUZA-MASTER 60MAS-TMB Estadual - 1ª Etapa - Três Coroas/RS - 2026</v>
      </c>
      <c r="B204" s="10">
        <v>3</v>
      </c>
      <c r="C204" s="11" t="s">
        <v>240</v>
      </c>
      <c r="D204" s="11" t="s">
        <v>241</v>
      </c>
      <c r="E204" s="10" t="s">
        <v>268</v>
      </c>
      <c r="F204" s="11" t="s">
        <v>222</v>
      </c>
      <c r="G204" s="9">
        <f t="shared" si="8"/>
        <v>120</v>
      </c>
    </row>
    <row r="205" spans="1:7" x14ac:dyDescent="0.2">
      <c r="A205" s="9" t="str">
        <f t="shared" si="7"/>
        <v>CARLOS BENJAMIN FRANCK-MASTER 60MAS-TMB Estadual - 1ª Etapa - Três Coroas/RS - 2026</v>
      </c>
      <c r="B205" s="10">
        <v>5</v>
      </c>
      <c r="C205" s="11" t="s">
        <v>249</v>
      </c>
      <c r="D205" s="11" t="s">
        <v>26</v>
      </c>
      <c r="E205" s="10" t="s">
        <v>268</v>
      </c>
      <c r="F205" s="11" t="s">
        <v>222</v>
      </c>
      <c r="G205" s="9">
        <f t="shared" si="8"/>
        <v>60</v>
      </c>
    </row>
    <row r="206" spans="1:7" x14ac:dyDescent="0.2">
      <c r="A206" s="9" t="str">
        <f t="shared" si="7"/>
        <v>JOÃO MENDES DE OLIVEIRA JUNIOR-MASTER 60MAS-TMB Estadual - 1ª Etapa - Três Coroas/RS - 2026</v>
      </c>
      <c r="B206" s="10">
        <v>5</v>
      </c>
      <c r="C206" s="11" t="s">
        <v>93</v>
      </c>
      <c r="D206" s="11" t="s">
        <v>36</v>
      </c>
      <c r="E206" s="10" t="s">
        <v>268</v>
      </c>
      <c r="F206" s="11" t="s">
        <v>222</v>
      </c>
      <c r="G206" s="9">
        <f t="shared" si="8"/>
        <v>60</v>
      </c>
    </row>
    <row r="207" spans="1:7" x14ac:dyDescent="0.2">
      <c r="A207" s="9" t="str">
        <f t="shared" si="7"/>
        <v>LUIZ ALBERTO DE MORAES CABRAL-MASTER 60MAS-TMB Estadual - 1ª Etapa - Três Coroas/RS - 2026</v>
      </c>
      <c r="B207" s="10">
        <v>9</v>
      </c>
      <c r="C207" s="11" t="s">
        <v>184</v>
      </c>
      <c r="D207" s="11" t="s">
        <v>223</v>
      </c>
      <c r="E207" s="10" t="s">
        <v>268</v>
      </c>
      <c r="F207" s="11" t="s">
        <v>222</v>
      </c>
      <c r="G207" s="9">
        <f t="shared" si="8"/>
        <v>0</v>
      </c>
    </row>
    <row r="208" spans="1:7" x14ac:dyDescent="0.2">
      <c r="A208" s="9" t="str">
        <f t="shared" si="7"/>
        <v>JAIR SOARES FONSECA FILHO-MASTER 60MAS-TMB Estadual - 1ª Etapa - Três Coroas/RS - 2026</v>
      </c>
      <c r="B208" s="10">
        <v>9</v>
      </c>
      <c r="C208" s="11" t="s">
        <v>91</v>
      </c>
      <c r="D208" s="11" t="s">
        <v>223</v>
      </c>
      <c r="E208" s="10" t="s">
        <v>268</v>
      </c>
      <c r="F208" s="11" t="s">
        <v>222</v>
      </c>
      <c r="G208" s="9">
        <f t="shared" si="8"/>
        <v>0</v>
      </c>
    </row>
    <row r="209" spans="1:7" x14ac:dyDescent="0.2">
      <c r="A209" s="9" t="str">
        <f t="shared" si="7"/>
        <v>EUGÊNIO CARLOS MÜLLER -MASTER 60MAS-TMB Estadual - 1ª Etapa - Três Coroas/RS - 2026</v>
      </c>
      <c r="B209" s="10">
        <v>9</v>
      </c>
      <c r="C209" s="11" t="s">
        <v>246</v>
      </c>
      <c r="D209" s="11" t="s">
        <v>26</v>
      </c>
      <c r="E209" s="10" t="s">
        <v>268</v>
      </c>
      <c r="F209" s="11" t="s">
        <v>222</v>
      </c>
      <c r="G209" s="9">
        <f t="shared" si="8"/>
        <v>0</v>
      </c>
    </row>
    <row r="210" spans="1:7" ht="15" x14ac:dyDescent="0.25">
      <c r="A210" s="9" t="str">
        <f t="shared" si="7"/>
        <v>--</v>
      </c>
      <c r="B210" s="12" t="s">
        <v>269</v>
      </c>
      <c r="C210" s="11"/>
      <c r="D210" s="11"/>
      <c r="E210" s="11"/>
      <c r="F210" s="11"/>
      <c r="G210" s="9">
        <f t="shared" si="8"/>
        <v>0</v>
      </c>
    </row>
    <row r="211" spans="1:7" x14ac:dyDescent="0.2">
      <c r="A211" s="9" t="str">
        <f t="shared" si="7"/>
        <v>NILSON TADEU AQUINO-MASTER 70MAS-TMB Estadual - 1ª Etapa - Três Coroas/RS - 2026</v>
      </c>
      <c r="B211" s="10">
        <v>1</v>
      </c>
      <c r="C211" s="11" t="s">
        <v>244</v>
      </c>
      <c r="D211" s="11" t="s">
        <v>74</v>
      </c>
      <c r="E211" s="10" t="s">
        <v>270</v>
      </c>
      <c r="F211" s="11" t="s">
        <v>222</v>
      </c>
      <c r="G211" s="9">
        <f t="shared" si="8"/>
        <v>200</v>
      </c>
    </row>
    <row r="212" spans="1:7" x14ac:dyDescent="0.2">
      <c r="A212" s="9" t="str">
        <f t="shared" si="7"/>
        <v>MARCO ANTÔNIO DILLENBURG-MASTER 70MAS-TMB Estadual - 1ª Etapa - Três Coroas/RS - 2026</v>
      </c>
      <c r="B212" s="10">
        <v>2</v>
      </c>
      <c r="C212" s="11" t="s">
        <v>63</v>
      </c>
      <c r="D212" s="11" t="s">
        <v>27</v>
      </c>
      <c r="E212" s="10" t="s">
        <v>270</v>
      </c>
      <c r="F212" s="11" t="s">
        <v>222</v>
      </c>
      <c r="G212" s="9">
        <f t="shared" si="8"/>
        <v>160</v>
      </c>
    </row>
    <row r="213" spans="1:7" x14ac:dyDescent="0.2">
      <c r="A213" s="9" t="str">
        <f t="shared" si="7"/>
        <v>CEZAR AUGUSTO SCHUH-MASTER 70MAS-TMB Estadual - 1ª Etapa - Três Coroas/RS - 2026</v>
      </c>
      <c r="B213" s="10">
        <v>3</v>
      </c>
      <c r="C213" s="11" t="s">
        <v>88</v>
      </c>
      <c r="D213" s="11" t="s">
        <v>27</v>
      </c>
      <c r="E213" s="10" t="s">
        <v>270</v>
      </c>
      <c r="F213" s="11" t="s">
        <v>222</v>
      </c>
      <c r="G213" s="9">
        <f t="shared" si="8"/>
        <v>120</v>
      </c>
    </row>
    <row r="214" spans="1:7" x14ac:dyDescent="0.2">
      <c r="A214" s="9" t="str">
        <f t="shared" si="7"/>
        <v>LUIS MARIA ROMERO LIMA-MASTER 70MAS-TMB Estadual - 1ª Etapa - Três Coroas/RS - 2026</v>
      </c>
      <c r="B214" s="10">
        <v>3</v>
      </c>
      <c r="C214" s="11" t="s">
        <v>149</v>
      </c>
      <c r="D214" s="11" t="s">
        <v>27</v>
      </c>
      <c r="E214" s="10" t="s">
        <v>270</v>
      </c>
      <c r="F214" s="11" t="s">
        <v>222</v>
      </c>
      <c r="G214" s="9">
        <f t="shared" si="8"/>
        <v>120</v>
      </c>
    </row>
    <row r="215" spans="1:7" x14ac:dyDescent="0.2">
      <c r="A215" s="9" t="str">
        <f t="shared" si="7"/>
        <v>JOÃO CARLOS IRIGOYEN-MASTER 70MAS-TMB Estadual - 1ª Etapa - Três Coroas/RS - 2026</v>
      </c>
      <c r="B215" s="10">
        <v>5</v>
      </c>
      <c r="C215" s="11" t="s">
        <v>150</v>
      </c>
      <c r="D215" s="11" t="s">
        <v>27</v>
      </c>
      <c r="E215" s="10" t="s">
        <v>270</v>
      </c>
      <c r="F215" s="11" t="s">
        <v>222</v>
      </c>
      <c r="G215" s="9">
        <f t="shared" si="8"/>
        <v>60</v>
      </c>
    </row>
    <row r="216" spans="1:7" ht="15" x14ac:dyDescent="0.25">
      <c r="A216" s="9" t="str">
        <f t="shared" si="7"/>
        <v>--</v>
      </c>
      <c r="B216" s="12" t="s">
        <v>115</v>
      </c>
      <c r="C216" s="11"/>
      <c r="D216" s="11"/>
      <c r="E216" s="11"/>
      <c r="F216" s="11"/>
      <c r="G216" s="9">
        <f t="shared" si="8"/>
        <v>0</v>
      </c>
    </row>
    <row r="217" spans="1:7" x14ac:dyDescent="0.2">
      <c r="A217" s="9" t="str">
        <f t="shared" si="7"/>
        <v>ENZO RAFAEL VALENTE DORNELLES-SUB-09 MAS-TMB Estadual - 1ª Etapa - Três Coroas/RS - 2026</v>
      </c>
      <c r="B217" s="10">
        <v>1</v>
      </c>
      <c r="C217" s="11" t="s">
        <v>189</v>
      </c>
      <c r="D217" s="11" t="s">
        <v>23</v>
      </c>
      <c r="E217" s="10" t="s">
        <v>116</v>
      </c>
      <c r="F217" s="11" t="s">
        <v>222</v>
      </c>
      <c r="G217" s="9">
        <f t="shared" si="8"/>
        <v>200</v>
      </c>
    </row>
    <row r="218" spans="1:7" x14ac:dyDescent="0.2">
      <c r="A218" s="9" t="str">
        <f t="shared" si="7"/>
        <v>BENJAMIM BAGGIO-SUB-09 MAS-TMB Estadual - 1ª Etapa - Três Coroas/RS - 2026</v>
      </c>
      <c r="B218" s="10">
        <v>2</v>
      </c>
      <c r="C218" s="11" t="s">
        <v>215</v>
      </c>
      <c r="D218" s="11" t="s">
        <v>224</v>
      </c>
      <c r="E218" s="10" t="s">
        <v>116</v>
      </c>
      <c r="F218" s="11" t="s">
        <v>222</v>
      </c>
      <c r="G218" s="9">
        <f t="shared" si="8"/>
        <v>160</v>
      </c>
    </row>
    <row r="219" spans="1:7" x14ac:dyDescent="0.2">
      <c r="A219" s="9" t="str">
        <f t="shared" si="7"/>
        <v>BERNARDO TAFFAREL HOEFLING-SUB-09 MAS-TMB Estadual - 1ª Etapa - Três Coroas/RS - 2026</v>
      </c>
      <c r="B219" s="10">
        <v>3</v>
      </c>
      <c r="C219" s="11" t="s">
        <v>271</v>
      </c>
      <c r="D219" s="11" t="s">
        <v>224</v>
      </c>
      <c r="E219" s="10" t="s">
        <v>116</v>
      </c>
      <c r="F219" s="11" t="s">
        <v>222</v>
      </c>
      <c r="G219" s="9">
        <f t="shared" si="8"/>
        <v>120</v>
      </c>
    </row>
    <row r="220" spans="1:7" x14ac:dyDescent="0.2">
      <c r="A220" s="9" t="str">
        <f t="shared" si="7"/>
        <v>VICENTE THIELE WENTZ-SUB-09 MAS-TMB Estadual - 1ª Etapa - Três Coroas/RS - 2026</v>
      </c>
      <c r="B220" s="10">
        <v>3</v>
      </c>
      <c r="C220" s="11" t="s">
        <v>272</v>
      </c>
      <c r="D220" s="11" t="s">
        <v>223</v>
      </c>
      <c r="E220" s="10" t="s">
        <v>116</v>
      </c>
      <c r="F220" s="11" t="s">
        <v>222</v>
      </c>
      <c r="G220" s="9">
        <f t="shared" si="8"/>
        <v>120</v>
      </c>
    </row>
    <row r="221" spans="1:7" ht="15" x14ac:dyDescent="0.25">
      <c r="A221" s="9" t="str">
        <f t="shared" si="7"/>
        <v>--</v>
      </c>
      <c r="B221" s="12" t="s">
        <v>118</v>
      </c>
      <c r="C221" s="11"/>
      <c r="D221" s="11"/>
      <c r="E221" s="11"/>
      <c r="F221" s="11"/>
      <c r="G221" s="9">
        <f t="shared" si="8"/>
        <v>0</v>
      </c>
    </row>
    <row r="222" spans="1:7" x14ac:dyDescent="0.2">
      <c r="A222" s="9" t="str">
        <f t="shared" si="7"/>
        <v>MATHEUS TROJAHN FRANTZ-SUB-11 MAS-TMB Estadual - 1ª Etapa - Três Coroas/RS - 2026</v>
      </c>
      <c r="B222" s="10">
        <v>1</v>
      </c>
      <c r="C222" s="11" t="s">
        <v>119</v>
      </c>
      <c r="D222" s="11" t="s">
        <v>223</v>
      </c>
      <c r="E222" s="10" t="s">
        <v>120</v>
      </c>
      <c r="F222" s="11" t="s">
        <v>222</v>
      </c>
      <c r="G222" s="9">
        <f t="shared" si="8"/>
        <v>200</v>
      </c>
    </row>
    <row r="223" spans="1:7" x14ac:dyDescent="0.2">
      <c r="A223" s="9" t="str">
        <f t="shared" si="7"/>
        <v>LEONARDO MIKOLASKI BELUSSO-SUB-11 MAS-TMB Estadual - 1ª Etapa - Três Coroas/RS - 2026</v>
      </c>
      <c r="B223" s="10">
        <v>2</v>
      </c>
      <c r="C223" s="11" t="s">
        <v>117</v>
      </c>
      <c r="D223" s="11" t="s">
        <v>224</v>
      </c>
      <c r="E223" s="10" t="s">
        <v>120</v>
      </c>
      <c r="F223" s="11" t="s">
        <v>222</v>
      </c>
      <c r="G223" s="9">
        <f t="shared" si="8"/>
        <v>160</v>
      </c>
    </row>
    <row r="224" spans="1:7" x14ac:dyDescent="0.2">
      <c r="A224" s="9" t="str">
        <f t="shared" si="7"/>
        <v>BENJAMIN BORGES RODRIGUES-SUB-11 MAS-TMB Estadual - 1ª Etapa - Três Coroas/RS - 2026</v>
      </c>
      <c r="B224" s="10">
        <v>3</v>
      </c>
      <c r="C224" s="11" t="s">
        <v>208</v>
      </c>
      <c r="D224" s="11" t="s">
        <v>223</v>
      </c>
      <c r="E224" s="10" t="s">
        <v>120</v>
      </c>
      <c r="F224" s="11" t="s">
        <v>222</v>
      </c>
      <c r="G224" s="9">
        <f t="shared" si="8"/>
        <v>120</v>
      </c>
    </row>
    <row r="225" spans="1:7" x14ac:dyDescent="0.2">
      <c r="A225" s="9" t="str">
        <f t="shared" si="7"/>
        <v>JOÃO GABRIEL RAMOS NOZARI-SUB-11 MAS-TMB Estadual - 1ª Etapa - Três Coroas/RS - 2026</v>
      </c>
      <c r="B225" s="10">
        <v>3</v>
      </c>
      <c r="C225" s="11" t="s">
        <v>176</v>
      </c>
      <c r="D225" s="11" t="s">
        <v>223</v>
      </c>
      <c r="E225" s="10" t="s">
        <v>120</v>
      </c>
      <c r="F225" s="11" t="s">
        <v>222</v>
      </c>
      <c r="G225" s="9">
        <f t="shared" si="8"/>
        <v>120</v>
      </c>
    </row>
    <row r="226" spans="1:7" x14ac:dyDescent="0.2">
      <c r="A226" s="9" t="str">
        <f t="shared" si="7"/>
        <v>ENZO LOPES NAVARRO -SUB-11 MAS-TMB Estadual - 1ª Etapa - Três Coroas/RS - 2026</v>
      </c>
      <c r="B226" s="10">
        <v>5</v>
      </c>
      <c r="C226" s="11" t="s">
        <v>190</v>
      </c>
      <c r="D226" s="11" t="s">
        <v>224</v>
      </c>
      <c r="E226" s="10" t="s">
        <v>120</v>
      </c>
      <c r="F226" s="11" t="s">
        <v>222</v>
      </c>
      <c r="G226" s="9">
        <f t="shared" si="8"/>
        <v>60</v>
      </c>
    </row>
    <row r="227" spans="1:7" x14ac:dyDescent="0.2">
      <c r="A227" s="9" t="str">
        <f t="shared" si="7"/>
        <v>BERNARDO KIRST DE ALMEIDA-SUB-11 MAS-TMB Estadual - 1ª Etapa - Três Coroas/RS - 2026</v>
      </c>
      <c r="B227" s="10">
        <v>5</v>
      </c>
      <c r="C227" s="11" t="s">
        <v>191</v>
      </c>
      <c r="D227" s="11" t="s">
        <v>230</v>
      </c>
      <c r="E227" s="10" t="s">
        <v>120</v>
      </c>
      <c r="F227" s="11" t="s">
        <v>222</v>
      </c>
      <c r="G227" s="9">
        <f t="shared" si="8"/>
        <v>60</v>
      </c>
    </row>
    <row r="228" spans="1:7" x14ac:dyDescent="0.2">
      <c r="A228" s="9" t="str">
        <f t="shared" si="7"/>
        <v>MATHEUS PONS HOSSEN-SUB-11 MAS-TMB Estadual - 1ª Etapa - Três Coroas/RS - 2026</v>
      </c>
      <c r="B228" s="10">
        <v>5</v>
      </c>
      <c r="C228" s="11" t="s">
        <v>188</v>
      </c>
      <c r="D228" s="11" t="s">
        <v>223</v>
      </c>
      <c r="E228" s="10" t="s">
        <v>120</v>
      </c>
      <c r="F228" s="11" t="s">
        <v>222</v>
      </c>
      <c r="G228" s="9">
        <f t="shared" si="8"/>
        <v>60</v>
      </c>
    </row>
    <row r="229" spans="1:7" x14ac:dyDescent="0.2">
      <c r="A229" s="9" t="str">
        <f t="shared" si="7"/>
        <v>JOÃO HARTMANN DE SOUZA BARCELLOS-SUB-11 MAS-TMB Estadual - 1ª Etapa - Três Coroas/RS - 2026</v>
      </c>
      <c r="B229" s="10">
        <v>5</v>
      </c>
      <c r="C229" s="11" t="s">
        <v>218</v>
      </c>
      <c r="D229" s="11" t="s">
        <v>223</v>
      </c>
      <c r="E229" s="10" t="s">
        <v>120</v>
      </c>
      <c r="F229" s="11" t="s">
        <v>222</v>
      </c>
      <c r="G229" s="9">
        <f t="shared" si="8"/>
        <v>60</v>
      </c>
    </row>
    <row r="230" spans="1:7" x14ac:dyDescent="0.2">
      <c r="A230" s="9" t="str">
        <f t="shared" si="7"/>
        <v>BENJAMIM BAGGIO-SUB-11 MAS-TMB Estadual - 1ª Etapa - Três Coroas/RS - 2026</v>
      </c>
      <c r="B230" s="10">
        <v>9</v>
      </c>
      <c r="C230" s="11" t="s">
        <v>215</v>
      </c>
      <c r="D230" s="11" t="s">
        <v>224</v>
      </c>
      <c r="E230" s="10" t="s">
        <v>120</v>
      </c>
      <c r="F230" s="11" t="s">
        <v>222</v>
      </c>
      <c r="G230" s="9">
        <f t="shared" si="8"/>
        <v>0</v>
      </c>
    </row>
    <row r="231" spans="1:7" x14ac:dyDescent="0.2">
      <c r="A231" s="9" t="str">
        <f t="shared" si="7"/>
        <v>ENZO RAFAEL VALENTE DORNELLES-SUB-11 MAS-TMB Estadual - 1ª Etapa - Três Coroas/RS - 2026</v>
      </c>
      <c r="B231" s="10">
        <v>9</v>
      </c>
      <c r="C231" s="11" t="s">
        <v>189</v>
      </c>
      <c r="D231" s="11" t="s">
        <v>23</v>
      </c>
      <c r="E231" s="10" t="s">
        <v>120</v>
      </c>
      <c r="F231" s="11" t="s">
        <v>222</v>
      </c>
      <c r="G231" s="9">
        <f t="shared" si="8"/>
        <v>0</v>
      </c>
    </row>
    <row r="232" spans="1:7" x14ac:dyDescent="0.2">
      <c r="A232" s="9" t="str">
        <f t="shared" si="7"/>
        <v>DOUGLAS JUNIOR DAL IGNA-SUB-11 MAS-TMB Estadual - 1ª Etapa - Três Coroas/RS - 2026</v>
      </c>
      <c r="B232" s="10">
        <v>9</v>
      </c>
      <c r="C232" s="11" t="s">
        <v>273</v>
      </c>
      <c r="D232" s="11" t="s">
        <v>48</v>
      </c>
      <c r="E232" s="10" t="s">
        <v>120</v>
      </c>
      <c r="F232" s="11" t="s">
        <v>222</v>
      </c>
      <c r="G232" s="9">
        <f t="shared" si="8"/>
        <v>0</v>
      </c>
    </row>
    <row r="233" spans="1:7" x14ac:dyDescent="0.2">
      <c r="A233" s="9" t="str">
        <f t="shared" si="7"/>
        <v>LUCAS THIELE WENTZ-SUB-11 MAS-TMB Estadual - 1ª Etapa - Três Coroas/RS - 2026</v>
      </c>
      <c r="B233" s="10">
        <v>9</v>
      </c>
      <c r="C233" s="11" t="s">
        <v>274</v>
      </c>
      <c r="D233" s="11" t="s">
        <v>223</v>
      </c>
      <c r="E233" s="10" t="s">
        <v>120</v>
      </c>
      <c r="F233" s="11" t="s">
        <v>222</v>
      </c>
      <c r="G233" s="9">
        <f t="shared" si="8"/>
        <v>0</v>
      </c>
    </row>
    <row r="234" spans="1:7" x14ac:dyDescent="0.2">
      <c r="A234" s="9" t="str">
        <f t="shared" si="7"/>
        <v>OLIVER ENZVEILER LEHNEN KOMON DE ANDRADE-SUB-11 MAS-TMB Estadual - 1ª Etapa - Três Coroas/RS - 2026</v>
      </c>
      <c r="B234" s="10">
        <v>9</v>
      </c>
      <c r="C234" s="11" t="s">
        <v>275</v>
      </c>
      <c r="D234" s="11" t="s">
        <v>26</v>
      </c>
      <c r="E234" s="10" t="s">
        <v>120</v>
      </c>
      <c r="F234" s="11" t="s">
        <v>222</v>
      </c>
      <c r="G234" s="9">
        <f t="shared" si="8"/>
        <v>0</v>
      </c>
    </row>
    <row r="235" spans="1:7" ht="15" x14ac:dyDescent="0.25">
      <c r="A235" s="9" t="str">
        <f t="shared" si="7"/>
        <v>--</v>
      </c>
      <c r="B235" s="12" t="s">
        <v>21</v>
      </c>
      <c r="C235" s="11"/>
      <c r="D235" s="11"/>
      <c r="E235" s="11"/>
      <c r="F235" s="11"/>
      <c r="G235" s="9">
        <f t="shared" si="8"/>
        <v>0</v>
      </c>
    </row>
    <row r="236" spans="1:7" x14ac:dyDescent="0.2">
      <c r="A236" s="9" t="str">
        <f t="shared" si="7"/>
        <v>ANTONELLA VALENTE DORNELLES-SUB-13 FEM-TMB Estadual - 1ª Etapa - Três Coroas/RS - 2026</v>
      </c>
      <c r="B236" s="10">
        <v>1</v>
      </c>
      <c r="C236" s="11" t="s">
        <v>192</v>
      </c>
      <c r="D236" s="11" t="s">
        <v>23</v>
      </c>
      <c r="E236" s="10" t="s">
        <v>24</v>
      </c>
      <c r="F236" s="11" t="s">
        <v>222</v>
      </c>
      <c r="G236" s="9">
        <f t="shared" si="8"/>
        <v>200</v>
      </c>
    </row>
    <row r="237" spans="1:7" x14ac:dyDescent="0.2">
      <c r="A237" s="9" t="str">
        <f t="shared" si="7"/>
        <v>SOFIA THEODORO NEGRINI -SUB-13 FEM-TMB Estadual - 1ª Etapa - Três Coroas/RS - 2026</v>
      </c>
      <c r="B237" s="10">
        <v>2</v>
      </c>
      <c r="C237" s="11" t="s">
        <v>160</v>
      </c>
      <c r="D237" s="11" t="s">
        <v>40</v>
      </c>
      <c r="E237" s="10" t="s">
        <v>24</v>
      </c>
      <c r="F237" s="11" t="s">
        <v>222</v>
      </c>
      <c r="G237" s="9">
        <f t="shared" si="8"/>
        <v>160</v>
      </c>
    </row>
    <row r="238" spans="1:7" x14ac:dyDescent="0.2">
      <c r="A238" s="9" t="str">
        <f t="shared" si="7"/>
        <v>ALICE DALLA CORTE-SUB-13 FEM-TMB Estadual - 1ª Etapa - Três Coroas/RS - 2026</v>
      </c>
      <c r="B238" s="10">
        <v>3</v>
      </c>
      <c r="C238" s="11" t="s">
        <v>22</v>
      </c>
      <c r="D238" s="11" t="s">
        <v>23</v>
      </c>
      <c r="E238" s="10" t="s">
        <v>24</v>
      </c>
      <c r="F238" s="11" t="s">
        <v>222</v>
      </c>
      <c r="G238" s="9">
        <f t="shared" si="8"/>
        <v>120</v>
      </c>
    </row>
    <row r="239" spans="1:7" x14ac:dyDescent="0.2">
      <c r="A239" s="9" t="str">
        <f t="shared" si="7"/>
        <v>HELENA BRANDALISE-SUB-13 FEM-TMB Estadual - 1ª Etapa - Três Coroas/RS - 2026</v>
      </c>
      <c r="B239" s="10">
        <v>3</v>
      </c>
      <c r="C239" s="11" t="s">
        <v>18</v>
      </c>
      <c r="D239" s="11" t="s">
        <v>224</v>
      </c>
      <c r="E239" s="10" t="s">
        <v>24</v>
      </c>
      <c r="F239" s="11" t="s">
        <v>222</v>
      </c>
      <c r="G239" s="9">
        <f t="shared" si="8"/>
        <v>120</v>
      </c>
    </row>
    <row r="240" spans="1:7" x14ac:dyDescent="0.2">
      <c r="A240" s="9" t="str">
        <f t="shared" si="7"/>
        <v>GABRIELLY SOARES DA SILVA-SUB-13 FEM-TMB Estadual - 1ª Etapa - Três Coroas/RS - 2026</v>
      </c>
      <c r="B240" s="10">
        <v>5</v>
      </c>
      <c r="C240" s="11" t="s">
        <v>162</v>
      </c>
      <c r="D240" s="11" t="s">
        <v>26</v>
      </c>
      <c r="E240" s="10" t="s">
        <v>24</v>
      </c>
      <c r="F240" s="11" t="s">
        <v>222</v>
      </c>
      <c r="G240" s="9">
        <f t="shared" si="8"/>
        <v>60</v>
      </c>
    </row>
    <row r="241" spans="1:7" x14ac:dyDescent="0.2">
      <c r="A241" s="9" t="str">
        <f t="shared" si="7"/>
        <v>ALICE LUÍZA KLEIN -SUB-13 FEM-TMB Estadual - 1ª Etapa - Três Coroas/RS - 2026</v>
      </c>
      <c r="B241" s="10">
        <v>5</v>
      </c>
      <c r="C241" s="11" t="s">
        <v>276</v>
      </c>
      <c r="D241" s="11" t="s">
        <v>26</v>
      </c>
      <c r="E241" s="10" t="s">
        <v>24</v>
      </c>
      <c r="F241" s="11" t="s">
        <v>222</v>
      </c>
      <c r="G241" s="9">
        <f t="shared" si="8"/>
        <v>60</v>
      </c>
    </row>
    <row r="242" spans="1:7" x14ac:dyDescent="0.2">
      <c r="A242" s="9" t="str">
        <f t="shared" si="7"/>
        <v>MARINA DA CUNHA SCARPARO-SUB-13 FEM-TMB Estadual - 1ª Etapa - Três Coroas/RS - 2026</v>
      </c>
      <c r="B242" s="10">
        <v>5</v>
      </c>
      <c r="C242" s="11" t="s">
        <v>277</v>
      </c>
      <c r="D242" s="11" t="s">
        <v>48</v>
      </c>
      <c r="E242" s="10" t="s">
        <v>24</v>
      </c>
      <c r="F242" s="11" t="s">
        <v>222</v>
      </c>
      <c r="G242" s="9">
        <f t="shared" si="8"/>
        <v>60</v>
      </c>
    </row>
    <row r="243" spans="1:7" ht="15" x14ac:dyDescent="0.25">
      <c r="A243" s="9" t="str">
        <f t="shared" si="7"/>
        <v>--</v>
      </c>
      <c r="B243" s="12" t="s">
        <v>125</v>
      </c>
      <c r="C243" s="11"/>
      <c r="D243" s="11"/>
      <c r="E243" s="11"/>
      <c r="F243" s="11"/>
      <c r="G243" s="9">
        <f t="shared" si="8"/>
        <v>0</v>
      </c>
    </row>
    <row r="244" spans="1:7" x14ac:dyDescent="0.2">
      <c r="A244" s="9" t="str">
        <f t="shared" si="7"/>
        <v>DAVY POLLI -SUB-13 MAS-TMB Estadual - 1ª Etapa - Três Coroas/RS - 2026</v>
      </c>
      <c r="B244" s="10">
        <v>1</v>
      </c>
      <c r="C244" s="11" t="s">
        <v>132</v>
      </c>
      <c r="D244" s="11" t="s">
        <v>40</v>
      </c>
      <c r="E244" s="10" t="s">
        <v>127</v>
      </c>
      <c r="F244" s="11" t="s">
        <v>222</v>
      </c>
      <c r="G244" s="9">
        <f t="shared" si="8"/>
        <v>200</v>
      </c>
    </row>
    <row r="245" spans="1:7" x14ac:dyDescent="0.2">
      <c r="A245" s="9" t="str">
        <f t="shared" si="7"/>
        <v>MATHEUS TROJAHN FRANTZ-SUB-13 MAS-TMB Estadual - 1ª Etapa - Três Coroas/RS - 2026</v>
      </c>
      <c r="B245" s="10">
        <v>2</v>
      </c>
      <c r="C245" s="11" t="s">
        <v>119</v>
      </c>
      <c r="D245" s="11" t="s">
        <v>223</v>
      </c>
      <c r="E245" s="10" t="s">
        <v>127</v>
      </c>
      <c r="F245" s="11" t="s">
        <v>222</v>
      </c>
      <c r="G245" s="9">
        <f t="shared" si="8"/>
        <v>160</v>
      </c>
    </row>
    <row r="246" spans="1:7" x14ac:dyDescent="0.2">
      <c r="A246" s="9" t="str">
        <f t="shared" si="7"/>
        <v>VITHOR SANTA LUCIA SONZA-SUB-13 MAS-TMB Estadual - 1ª Etapa - Três Coroas/RS - 2026</v>
      </c>
      <c r="B246" s="10">
        <v>3</v>
      </c>
      <c r="C246" s="11" t="s">
        <v>175</v>
      </c>
      <c r="D246" s="11" t="s">
        <v>23</v>
      </c>
      <c r="E246" s="10" t="s">
        <v>127</v>
      </c>
      <c r="F246" s="11" t="s">
        <v>222</v>
      </c>
      <c r="G246" s="9">
        <f t="shared" si="8"/>
        <v>120</v>
      </c>
    </row>
    <row r="247" spans="1:7" x14ac:dyDescent="0.2">
      <c r="A247" s="9" t="str">
        <f t="shared" si="7"/>
        <v>LEONARDO MIKOLASKI BELUSSO-SUB-13 MAS-TMB Estadual - 1ª Etapa - Três Coroas/RS - 2026</v>
      </c>
      <c r="B247" s="10">
        <v>3</v>
      </c>
      <c r="C247" s="11" t="s">
        <v>117</v>
      </c>
      <c r="D247" s="11" t="s">
        <v>224</v>
      </c>
      <c r="E247" s="10" t="s">
        <v>127</v>
      </c>
      <c r="F247" s="11" t="s">
        <v>222</v>
      </c>
      <c r="G247" s="9">
        <f t="shared" si="8"/>
        <v>120</v>
      </c>
    </row>
    <row r="248" spans="1:7" x14ac:dyDescent="0.2">
      <c r="A248" s="9" t="str">
        <f t="shared" si="7"/>
        <v>MIGUEL MARTINS MENDES-SUB-13 MAS-TMB Estadual - 1ª Etapa - Três Coroas/RS - 2026</v>
      </c>
      <c r="B248" s="10">
        <v>5</v>
      </c>
      <c r="C248" s="11" t="s">
        <v>122</v>
      </c>
      <c r="D248" s="11" t="s">
        <v>42</v>
      </c>
      <c r="E248" s="10" t="s">
        <v>127</v>
      </c>
      <c r="F248" s="11" t="s">
        <v>222</v>
      </c>
      <c r="G248" s="9">
        <f t="shared" si="8"/>
        <v>60</v>
      </c>
    </row>
    <row r="249" spans="1:7" x14ac:dyDescent="0.2">
      <c r="A249" s="9" t="str">
        <f t="shared" si="7"/>
        <v>JOÃO GABRIEL RAMOS NOZARI-SUB-13 MAS-TMB Estadual - 1ª Etapa - Três Coroas/RS - 2026</v>
      </c>
      <c r="B249" s="10">
        <v>5</v>
      </c>
      <c r="C249" s="11" t="s">
        <v>176</v>
      </c>
      <c r="D249" s="11" t="s">
        <v>223</v>
      </c>
      <c r="E249" s="10" t="s">
        <v>127</v>
      </c>
      <c r="F249" s="11" t="s">
        <v>222</v>
      </c>
      <c r="G249" s="9">
        <f t="shared" si="8"/>
        <v>60</v>
      </c>
    </row>
    <row r="250" spans="1:7" x14ac:dyDescent="0.2">
      <c r="A250" s="9" t="str">
        <f t="shared" si="7"/>
        <v>BENJAMIN BORGES RODRIGUES-SUB-13 MAS-TMB Estadual - 1ª Etapa - Três Coroas/RS - 2026</v>
      </c>
      <c r="B250" s="10">
        <v>5</v>
      </c>
      <c r="C250" s="11" t="s">
        <v>208</v>
      </c>
      <c r="D250" s="11" t="s">
        <v>223</v>
      </c>
      <c r="E250" s="10" t="s">
        <v>127</v>
      </c>
      <c r="F250" s="11" t="s">
        <v>222</v>
      </c>
      <c r="G250" s="9">
        <f t="shared" si="8"/>
        <v>60</v>
      </c>
    </row>
    <row r="251" spans="1:7" x14ac:dyDescent="0.2">
      <c r="A251" s="9" t="str">
        <f t="shared" si="7"/>
        <v>GABRIEL PERUZZO DESJARDINS-SUB-13 MAS-TMB Estadual - 1ª Etapa - Três Coroas/RS - 2026</v>
      </c>
      <c r="B251" s="10">
        <v>5</v>
      </c>
      <c r="C251" s="11" t="s">
        <v>219</v>
      </c>
      <c r="D251" s="11" t="s">
        <v>223</v>
      </c>
      <c r="E251" s="10" t="s">
        <v>127</v>
      </c>
      <c r="F251" s="11" t="s">
        <v>222</v>
      </c>
      <c r="G251" s="9">
        <f t="shared" si="8"/>
        <v>60</v>
      </c>
    </row>
    <row r="252" spans="1:7" x14ac:dyDescent="0.2">
      <c r="A252" s="9" t="str">
        <f t="shared" si="7"/>
        <v>JOÃO HARTMANN DE SOUZA BARCELLOS-SUB-13 MAS-TMB Estadual - 1ª Etapa - Três Coroas/RS - 2026</v>
      </c>
      <c r="B252" s="10">
        <v>9</v>
      </c>
      <c r="C252" s="11" t="s">
        <v>218</v>
      </c>
      <c r="D252" s="11" t="s">
        <v>223</v>
      </c>
      <c r="E252" s="10" t="s">
        <v>127</v>
      </c>
      <c r="F252" s="11" t="s">
        <v>222</v>
      </c>
      <c r="G252" s="9">
        <f t="shared" si="8"/>
        <v>0</v>
      </c>
    </row>
    <row r="253" spans="1:7" x14ac:dyDescent="0.2">
      <c r="A253" s="9" t="str">
        <f t="shared" si="7"/>
        <v>ENZO LOPES NAVARRO -SUB-13 MAS-TMB Estadual - 1ª Etapa - Três Coroas/RS - 2026</v>
      </c>
      <c r="B253" s="10">
        <v>9</v>
      </c>
      <c r="C253" s="11" t="s">
        <v>190</v>
      </c>
      <c r="D253" s="11" t="s">
        <v>224</v>
      </c>
      <c r="E253" s="10" t="s">
        <v>127</v>
      </c>
      <c r="F253" s="11" t="s">
        <v>222</v>
      </c>
      <c r="G253" s="9">
        <f t="shared" si="8"/>
        <v>0</v>
      </c>
    </row>
    <row r="254" spans="1:7" x14ac:dyDescent="0.2">
      <c r="A254" s="9" t="str">
        <f t="shared" si="7"/>
        <v>AUGUSTO ZANDONAI-SUB-13 MAS-TMB Estadual - 1ª Etapa - Três Coroas/RS - 2026</v>
      </c>
      <c r="B254" s="10">
        <v>9</v>
      </c>
      <c r="C254" s="11" t="s">
        <v>278</v>
      </c>
      <c r="D254" s="11" t="s">
        <v>48</v>
      </c>
      <c r="E254" s="10" t="s">
        <v>127</v>
      </c>
      <c r="F254" s="11" t="s">
        <v>222</v>
      </c>
      <c r="G254" s="9">
        <f t="shared" si="8"/>
        <v>0</v>
      </c>
    </row>
    <row r="255" spans="1:7" x14ac:dyDescent="0.2">
      <c r="A255" s="9" t="str">
        <f t="shared" si="7"/>
        <v>BERNARDO DA SILVA ÁVILA-SUB-13 MAS-TMB Estadual - 1ª Etapa - Três Coroas/RS - 2026</v>
      </c>
      <c r="B255" s="10">
        <v>9</v>
      </c>
      <c r="C255" s="11" t="s">
        <v>123</v>
      </c>
      <c r="D255" s="11" t="s">
        <v>36</v>
      </c>
      <c r="E255" s="10" t="s">
        <v>127</v>
      </c>
      <c r="F255" s="11" t="s">
        <v>222</v>
      </c>
      <c r="G255" s="9">
        <f t="shared" si="8"/>
        <v>0</v>
      </c>
    </row>
    <row r="256" spans="1:7" x14ac:dyDescent="0.2">
      <c r="A256" s="9" t="str">
        <f t="shared" si="7"/>
        <v>PABLO VALIM CARBONAI-SUB-13 MAS-TMB Estadual - 1ª Etapa - Três Coroas/RS - 2026</v>
      </c>
      <c r="B256" s="10">
        <v>9</v>
      </c>
      <c r="C256" s="11" t="s">
        <v>121</v>
      </c>
      <c r="D256" s="11" t="s">
        <v>223</v>
      </c>
      <c r="E256" s="10" t="s">
        <v>127</v>
      </c>
      <c r="F256" s="11" t="s">
        <v>222</v>
      </c>
      <c r="G256" s="9">
        <f t="shared" si="8"/>
        <v>0</v>
      </c>
    </row>
    <row r="257" spans="1:7" x14ac:dyDescent="0.2">
      <c r="A257" s="9" t="str">
        <f t="shared" si="7"/>
        <v>DAVI MULLER TRES PAN-SUB-13 MAS-TMB Estadual - 1ª Etapa - Três Coroas/RS - 2026</v>
      </c>
      <c r="B257" s="10">
        <v>9</v>
      </c>
      <c r="C257" s="11" t="s">
        <v>128</v>
      </c>
      <c r="D257" s="11" t="s">
        <v>48</v>
      </c>
      <c r="E257" s="10" t="s">
        <v>127</v>
      </c>
      <c r="F257" s="11" t="s">
        <v>222</v>
      </c>
      <c r="G257" s="9">
        <f t="shared" si="8"/>
        <v>0</v>
      </c>
    </row>
    <row r="258" spans="1:7" x14ac:dyDescent="0.2">
      <c r="A258" s="9" t="str">
        <f t="shared" si="7"/>
        <v>LORENZO FERREIRA SCHOTT-SUB-13 MAS-TMB Estadual - 1ª Etapa - Três Coroas/RS - 2026</v>
      </c>
      <c r="B258" s="10">
        <v>17</v>
      </c>
      <c r="C258" s="11" t="s">
        <v>161</v>
      </c>
      <c r="D258" s="11" t="s">
        <v>40</v>
      </c>
      <c r="E258" s="10" t="s">
        <v>127</v>
      </c>
      <c r="F258" s="11" t="s">
        <v>222</v>
      </c>
      <c r="G258" s="9">
        <f t="shared" si="8"/>
        <v>0</v>
      </c>
    </row>
    <row r="259" spans="1:7" x14ac:dyDescent="0.2">
      <c r="A259" s="9" t="str">
        <f t="shared" ref="A259:A322" si="9">_xlfn.CONCAT(C259,"-",E259,"-",F259)</f>
        <v>RAFAEL PORTO LUCAS-SUB-13 MAS-TMB Estadual - 1ª Etapa - Três Coroas/RS - 2026</v>
      </c>
      <c r="B259" s="10">
        <v>17</v>
      </c>
      <c r="C259" s="11" t="s">
        <v>124</v>
      </c>
      <c r="D259" s="11" t="s">
        <v>230</v>
      </c>
      <c r="E259" s="10" t="s">
        <v>127</v>
      </c>
      <c r="F259" s="11" t="s">
        <v>222</v>
      </c>
      <c r="G259" s="9">
        <f t="shared" si="8"/>
        <v>0</v>
      </c>
    </row>
    <row r="260" spans="1:7" x14ac:dyDescent="0.2">
      <c r="A260" s="9" t="str">
        <f t="shared" si="9"/>
        <v>MIGUEL KIRST DE ALMEIDA-SUB-13 MAS-TMB Estadual - 1ª Etapa - Três Coroas/RS - 2026</v>
      </c>
      <c r="B260" s="10">
        <v>17</v>
      </c>
      <c r="C260" s="11" t="s">
        <v>199</v>
      </c>
      <c r="D260" s="11" t="s">
        <v>230</v>
      </c>
      <c r="E260" s="10" t="s">
        <v>127</v>
      </c>
      <c r="F260" s="11" t="s">
        <v>222</v>
      </c>
      <c r="G260" s="9">
        <f t="shared" si="8"/>
        <v>0</v>
      </c>
    </row>
    <row r="261" spans="1:7" x14ac:dyDescent="0.2">
      <c r="A261" s="9" t="str">
        <f t="shared" si="9"/>
        <v>BERNARDO KIRST DE ALMEIDA-SUB-13 MAS-TMB Estadual - 1ª Etapa - Três Coroas/RS - 2026</v>
      </c>
      <c r="B261" s="10">
        <v>17</v>
      </c>
      <c r="C261" s="11" t="s">
        <v>191</v>
      </c>
      <c r="D261" s="11" t="s">
        <v>230</v>
      </c>
      <c r="E261" s="10" t="s">
        <v>127</v>
      </c>
      <c r="F261" s="11" t="s">
        <v>222</v>
      </c>
      <c r="G261" s="9">
        <f t="shared" si="8"/>
        <v>0</v>
      </c>
    </row>
    <row r="262" spans="1:7" x14ac:dyDescent="0.2">
      <c r="A262" s="9" t="str">
        <f t="shared" si="9"/>
        <v>THEODORO AYMAY DE VARGAS -SUB-13 MAS-TMB Estadual - 1ª Etapa - Três Coroas/RS - 2026</v>
      </c>
      <c r="B262" s="10">
        <v>17</v>
      </c>
      <c r="C262" s="11" t="s">
        <v>209</v>
      </c>
      <c r="D262" s="11" t="s">
        <v>23</v>
      </c>
      <c r="E262" s="10" t="s">
        <v>127</v>
      </c>
      <c r="F262" s="11" t="s">
        <v>222</v>
      </c>
      <c r="G262" s="9">
        <f t="shared" ref="G262:G325" si="10">IF(B262=1,200,IF(B262=2,160,IF(B262=3,120,IF(B262=5,60,IF(B262=6,60,IF(B262=7,60,IF(B262=8,60,0)))))))</f>
        <v>0</v>
      </c>
    </row>
    <row r="263" spans="1:7" x14ac:dyDescent="0.2">
      <c r="A263" s="9" t="str">
        <f t="shared" si="9"/>
        <v>PIETRO VINCENZZO FREITAS CAVITCHONI DE MELLO-SUB-13 MAS-TMB Estadual - 1ª Etapa - Três Coroas/RS - 2026</v>
      </c>
      <c r="B263" s="10">
        <v>17</v>
      </c>
      <c r="C263" s="11" t="s">
        <v>279</v>
      </c>
      <c r="D263" s="11" t="s">
        <v>27</v>
      </c>
      <c r="E263" s="10" t="s">
        <v>127</v>
      </c>
      <c r="F263" s="11" t="s">
        <v>222</v>
      </c>
      <c r="G263" s="9">
        <f t="shared" si="10"/>
        <v>0</v>
      </c>
    </row>
    <row r="264" spans="1:7" x14ac:dyDescent="0.2">
      <c r="A264" s="9" t="str">
        <f t="shared" si="9"/>
        <v>JOÃO ANTÔNIO BLEIL ARAUJO-SUB-13 MAS-TMB Estadual - 1ª Etapa - Três Coroas/RS - 2026</v>
      </c>
      <c r="B264" s="10">
        <v>17</v>
      </c>
      <c r="C264" s="11" t="s">
        <v>280</v>
      </c>
      <c r="D264" s="11" t="s">
        <v>230</v>
      </c>
      <c r="E264" s="10" t="s">
        <v>127</v>
      </c>
      <c r="F264" s="11" t="s">
        <v>222</v>
      </c>
      <c r="G264" s="9">
        <f t="shared" si="10"/>
        <v>0</v>
      </c>
    </row>
    <row r="265" spans="1:7" x14ac:dyDescent="0.2">
      <c r="A265" s="9" t="str">
        <f t="shared" si="9"/>
        <v>ALLAN MARQUES SCUR-SUB-13 MAS-TMB Estadual - 1ª Etapa - Três Coroas/RS - 2026</v>
      </c>
      <c r="B265" s="10">
        <v>17</v>
      </c>
      <c r="C265" s="11" t="s">
        <v>250</v>
      </c>
      <c r="D265" s="11" t="s">
        <v>33</v>
      </c>
      <c r="E265" s="10" t="s">
        <v>127</v>
      </c>
      <c r="F265" s="11" t="s">
        <v>222</v>
      </c>
      <c r="G265" s="9">
        <f t="shared" si="10"/>
        <v>0</v>
      </c>
    </row>
    <row r="266" spans="1:7" x14ac:dyDescent="0.2">
      <c r="A266" s="9" t="str">
        <f t="shared" si="9"/>
        <v>OLIVER ENZVEILER LEHNEN KOMON DE ANDRADE-SUB-13 MAS-TMB Estadual - 1ª Etapa - Três Coroas/RS - 2026</v>
      </c>
      <c r="B266" s="10">
        <v>17</v>
      </c>
      <c r="C266" s="11" t="s">
        <v>275</v>
      </c>
      <c r="D266" s="11" t="s">
        <v>26</v>
      </c>
      <c r="E266" s="10" t="s">
        <v>127</v>
      </c>
      <c r="F266" s="11" t="s">
        <v>222</v>
      </c>
      <c r="G266" s="9">
        <f t="shared" si="10"/>
        <v>0</v>
      </c>
    </row>
    <row r="267" spans="1:7" ht="15" x14ac:dyDescent="0.25">
      <c r="A267" s="9" t="str">
        <f t="shared" si="9"/>
        <v>--</v>
      </c>
      <c r="B267" s="12" t="s">
        <v>133</v>
      </c>
      <c r="C267" s="11"/>
      <c r="D267" s="11"/>
      <c r="E267" s="11"/>
      <c r="F267" s="11"/>
      <c r="G267" s="9">
        <f t="shared" si="10"/>
        <v>0</v>
      </c>
    </row>
    <row r="268" spans="1:7" x14ac:dyDescent="0.2">
      <c r="A268" s="9" t="str">
        <f t="shared" si="9"/>
        <v>SOFIA KLEIN-SUB-15 FEM-TMB Estadual - 1ª Etapa - Três Coroas/RS - 2026</v>
      </c>
      <c r="B268" s="10">
        <v>1</v>
      </c>
      <c r="C268" s="11" t="s">
        <v>193</v>
      </c>
      <c r="D268" s="11" t="s">
        <v>48</v>
      </c>
      <c r="E268" s="10" t="s">
        <v>134</v>
      </c>
      <c r="F268" s="11" t="s">
        <v>222</v>
      </c>
      <c r="G268" s="9">
        <f t="shared" si="10"/>
        <v>200</v>
      </c>
    </row>
    <row r="269" spans="1:7" x14ac:dyDescent="0.2">
      <c r="A269" s="9" t="str">
        <f t="shared" si="9"/>
        <v>ANTONELLA VALENTE DORNELLES-SUB-15 FEM-TMB Estadual - 1ª Etapa - Três Coroas/RS - 2026</v>
      </c>
      <c r="B269" s="10">
        <v>2</v>
      </c>
      <c r="C269" s="11" t="s">
        <v>192</v>
      </c>
      <c r="D269" s="11" t="s">
        <v>23</v>
      </c>
      <c r="E269" s="10" t="s">
        <v>134</v>
      </c>
      <c r="F269" s="11" t="s">
        <v>222</v>
      </c>
      <c r="G269" s="9">
        <f t="shared" si="10"/>
        <v>160</v>
      </c>
    </row>
    <row r="270" spans="1:7" x14ac:dyDescent="0.2">
      <c r="A270" s="9" t="str">
        <f t="shared" si="9"/>
        <v>ANA CLARA FACCO PIGATTO-SUB-15 FEM-TMB Estadual - 1ª Etapa - Três Coroas/RS - 2026</v>
      </c>
      <c r="B270" s="10">
        <v>3</v>
      </c>
      <c r="C270" s="11" t="s">
        <v>180</v>
      </c>
      <c r="D270" s="11" t="s">
        <v>23</v>
      </c>
      <c r="E270" s="10" t="s">
        <v>134</v>
      </c>
      <c r="F270" s="11" t="s">
        <v>222</v>
      </c>
      <c r="G270" s="9">
        <f t="shared" si="10"/>
        <v>120</v>
      </c>
    </row>
    <row r="271" spans="1:7" x14ac:dyDescent="0.2">
      <c r="A271" s="9" t="str">
        <f t="shared" si="9"/>
        <v>BETINA ALMEIDA FONSECA -SUB-15 FEM-TMB Estadual - 1ª Etapa - Três Coroas/RS - 2026</v>
      </c>
      <c r="B271" s="10">
        <v>3</v>
      </c>
      <c r="C271" s="11" t="s">
        <v>28</v>
      </c>
      <c r="D271" s="11" t="s">
        <v>223</v>
      </c>
      <c r="E271" s="10" t="s">
        <v>134</v>
      </c>
      <c r="F271" s="11" t="s">
        <v>222</v>
      </c>
      <c r="G271" s="9">
        <f t="shared" si="10"/>
        <v>120</v>
      </c>
    </row>
    <row r="272" spans="1:7" x14ac:dyDescent="0.2">
      <c r="A272" s="9" t="str">
        <f t="shared" si="9"/>
        <v>ALICE DALLA CORTE-SUB-15 FEM-TMB Estadual - 1ª Etapa - Três Coroas/RS - 2026</v>
      </c>
      <c r="B272" s="10">
        <v>5</v>
      </c>
      <c r="C272" s="11" t="s">
        <v>22</v>
      </c>
      <c r="D272" s="11" t="s">
        <v>23</v>
      </c>
      <c r="E272" s="10" t="s">
        <v>134</v>
      </c>
      <c r="F272" s="11" t="s">
        <v>222</v>
      </c>
      <c r="G272" s="9">
        <f t="shared" si="10"/>
        <v>60</v>
      </c>
    </row>
    <row r="273" spans="1:7" x14ac:dyDescent="0.2">
      <c r="A273" s="9" t="str">
        <f t="shared" si="9"/>
        <v>VALENTINA JORGE YATSU-SUB-15 FEM-TMB Estadual - 1ª Etapa - Três Coroas/RS - 2026</v>
      </c>
      <c r="B273" s="10">
        <v>5</v>
      </c>
      <c r="C273" s="11" t="s">
        <v>25</v>
      </c>
      <c r="D273" s="11" t="s">
        <v>223</v>
      </c>
      <c r="E273" s="10" t="s">
        <v>134</v>
      </c>
      <c r="F273" s="11" t="s">
        <v>222</v>
      </c>
      <c r="G273" s="9">
        <f t="shared" si="10"/>
        <v>60</v>
      </c>
    </row>
    <row r="274" spans="1:7" x14ac:dyDescent="0.2">
      <c r="A274" s="9" t="str">
        <f t="shared" si="9"/>
        <v>GABRIELLY SOARES DA SILVA-SUB-15 FEM-TMB Estadual - 1ª Etapa - Três Coroas/RS - 2026</v>
      </c>
      <c r="B274" s="10">
        <v>9</v>
      </c>
      <c r="C274" s="11" t="s">
        <v>162</v>
      </c>
      <c r="D274" s="11" t="s">
        <v>26</v>
      </c>
      <c r="E274" s="10" t="s">
        <v>134</v>
      </c>
      <c r="F274" s="11" t="s">
        <v>222</v>
      </c>
      <c r="G274" s="9">
        <f t="shared" si="10"/>
        <v>0</v>
      </c>
    </row>
    <row r="275" spans="1:7" x14ac:dyDescent="0.2">
      <c r="A275" s="9" t="str">
        <f t="shared" si="9"/>
        <v>ALICE LUÍZA KLEIN -SUB-15 FEM-TMB Estadual - 1ª Etapa - Três Coroas/RS - 2026</v>
      </c>
      <c r="B275" s="10">
        <v>9</v>
      </c>
      <c r="C275" s="11" t="s">
        <v>276</v>
      </c>
      <c r="D275" s="11" t="s">
        <v>26</v>
      </c>
      <c r="E275" s="10" t="s">
        <v>134</v>
      </c>
      <c r="F275" s="11" t="s">
        <v>222</v>
      </c>
      <c r="G275" s="9">
        <f t="shared" si="10"/>
        <v>0</v>
      </c>
    </row>
    <row r="276" spans="1:7" x14ac:dyDescent="0.2">
      <c r="A276" s="9" t="str">
        <f t="shared" si="9"/>
        <v>SABRINA DE SOUZA-SUB-15 FEM-TMB Estadual - 1ª Etapa - Três Coroas/RS - 2026</v>
      </c>
      <c r="B276" s="10">
        <v>9</v>
      </c>
      <c r="C276" s="11" t="s">
        <v>194</v>
      </c>
      <c r="D276" s="11" t="s">
        <v>27</v>
      </c>
      <c r="E276" s="10" t="s">
        <v>134</v>
      </c>
      <c r="F276" s="11" t="s">
        <v>222</v>
      </c>
      <c r="G276" s="9">
        <f t="shared" si="10"/>
        <v>0</v>
      </c>
    </row>
    <row r="277" spans="1:7" ht="15" x14ac:dyDescent="0.25">
      <c r="A277" s="9" t="str">
        <f t="shared" si="9"/>
        <v>--</v>
      </c>
      <c r="B277" s="12" t="s">
        <v>135</v>
      </c>
      <c r="C277" s="11"/>
      <c r="D277" s="11"/>
      <c r="E277" s="11"/>
      <c r="F277" s="11"/>
      <c r="G277" s="9">
        <f t="shared" si="10"/>
        <v>0</v>
      </c>
    </row>
    <row r="278" spans="1:7" x14ac:dyDescent="0.2">
      <c r="A278" s="9" t="str">
        <f t="shared" si="9"/>
        <v>ANTÔNIO FLORES DE SOUZA-SUB-15 MAS-TMB Estadual - 1ª Etapa - Três Coroas/RS - 2026</v>
      </c>
      <c r="B278" s="10">
        <v>1</v>
      </c>
      <c r="C278" s="11" t="s">
        <v>131</v>
      </c>
      <c r="D278" s="11" t="s">
        <v>27</v>
      </c>
      <c r="E278" s="10" t="s">
        <v>137</v>
      </c>
      <c r="F278" s="11" t="s">
        <v>222</v>
      </c>
      <c r="G278" s="9">
        <f t="shared" si="10"/>
        <v>200</v>
      </c>
    </row>
    <row r="279" spans="1:7" x14ac:dyDescent="0.2">
      <c r="A279" s="9" t="str">
        <f t="shared" si="9"/>
        <v>DAVI MULLER TRES PAN-SUB-15 MAS-TMB Estadual - 1ª Etapa - Três Coroas/RS - 2026</v>
      </c>
      <c r="B279" s="10">
        <v>2</v>
      </c>
      <c r="C279" s="11" t="s">
        <v>128</v>
      </c>
      <c r="D279" s="11" t="s">
        <v>48</v>
      </c>
      <c r="E279" s="10" t="s">
        <v>137</v>
      </c>
      <c r="F279" s="11" t="s">
        <v>222</v>
      </c>
      <c r="G279" s="9">
        <f t="shared" si="10"/>
        <v>160</v>
      </c>
    </row>
    <row r="280" spans="1:7" x14ac:dyDescent="0.2">
      <c r="A280" s="9" t="str">
        <f t="shared" si="9"/>
        <v>EDUARDO BRIZOLLA FRICK-SUB-15 MAS-TMB Estadual - 1ª Etapa - Três Coroas/RS - 2026</v>
      </c>
      <c r="B280" s="10">
        <v>3</v>
      </c>
      <c r="C280" s="11" t="s">
        <v>126</v>
      </c>
      <c r="D280" s="11" t="s">
        <v>42</v>
      </c>
      <c r="E280" s="10" t="s">
        <v>137</v>
      </c>
      <c r="F280" s="11" t="s">
        <v>222</v>
      </c>
      <c r="G280" s="9">
        <f t="shared" si="10"/>
        <v>120</v>
      </c>
    </row>
    <row r="281" spans="1:7" x14ac:dyDescent="0.2">
      <c r="A281" s="9" t="str">
        <f t="shared" si="9"/>
        <v>HENRIQUE ZAUPA DORNELES-SUB-15 MAS-TMB Estadual - 1ª Etapa - Três Coroas/RS - 2026</v>
      </c>
      <c r="B281" s="10">
        <v>3</v>
      </c>
      <c r="C281" s="11" t="s">
        <v>129</v>
      </c>
      <c r="D281" s="11" t="s">
        <v>27</v>
      </c>
      <c r="E281" s="10" t="s">
        <v>137</v>
      </c>
      <c r="F281" s="11" t="s">
        <v>222</v>
      </c>
      <c r="G281" s="9">
        <f t="shared" si="10"/>
        <v>120</v>
      </c>
    </row>
    <row r="282" spans="1:7" x14ac:dyDescent="0.2">
      <c r="A282" s="9" t="str">
        <f t="shared" si="9"/>
        <v>JOÃO DIAS CAPILHEIRA-SUB-15 MAS-TMB Estadual - 1ª Etapa - Três Coroas/RS - 2026</v>
      </c>
      <c r="B282" s="10">
        <v>5</v>
      </c>
      <c r="C282" s="11" t="s">
        <v>130</v>
      </c>
      <c r="D282" s="11" t="s">
        <v>230</v>
      </c>
      <c r="E282" s="10" t="s">
        <v>137</v>
      </c>
      <c r="F282" s="11" t="s">
        <v>222</v>
      </c>
      <c r="G282" s="9">
        <f t="shared" si="10"/>
        <v>60</v>
      </c>
    </row>
    <row r="283" spans="1:7" x14ac:dyDescent="0.2">
      <c r="A283" s="9" t="str">
        <f t="shared" si="9"/>
        <v>ARTHUR ARIOTTI ARSEGO-SUB-15 MAS-TMB Estadual - 1ª Etapa - Três Coroas/RS - 2026</v>
      </c>
      <c r="B283" s="10">
        <v>5</v>
      </c>
      <c r="C283" s="11" t="s">
        <v>181</v>
      </c>
      <c r="D283" s="11" t="s">
        <v>33</v>
      </c>
      <c r="E283" s="10" t="s">
        <v>137</v>
      </c>
      <c r="F283" s="11" t="s">
        <v>222</v>
      </c>
      <c r="G283" s="9">
        <f t="shared" si="10"/>
        <v>60</v>
      </c>
    </row>
    <row r="284" spans="1:7" x14ac:dyDescent="0.2">
      <c r="A284" s="9" t="str">
        <f t="shared" si="9"/>
        <v>FREDERICO IUNG KESSLER -SUB-15 MAS-TMB Estadual - 1ª Etapa - Três Coroas/RS - 2026</v>
      </c>
      <c r="B284" s="10">
        <v>5</v>
      </c>
      <c r="C284" s="11" t="s">
        <v>196</v>
      </c>
      <c r="D284" s="11" t="s">
        <v>23</v>
      </c>
      <c r="E284" s="10" t="s">
        <v>137</v>
      </c>
      <c r="F284" s="11" t="s">
        <v>222</v>
      </c>
      <c r="G284" s="9">
        <f t="shared" si="10"/>
        <v>60</v>
      </c>
    </row>
    <row r="285" spans="1:7" x14ac:dyDescent="0.2">
      <c r="A285" s="9" t="str">
        <f t="shared" si="9"/>
        <v>THOMAS IUNG KESSLER-SUB-15 MAS-TMB Estadual - 1ª Etapa - Três Coroas/RS - 2026</v>
      </c>
      <c r="B285" s="10">
        <v>5</v>
      </c>
      <c r="C285" s="11" t="s">
        <v>197</v>
      </c>
      <c r="D285" s="11" t="s">
        <v>23</v>
      </c>
      <c r="E285" s="10" t="s">
        <v>137</v>
      </c>
      <c r="F285" s="11" t="s">
        <v>222</v>
      </c>
      <c r="G285" s="9">
        <f t="shared" si="10"/>
        <v>60</v>
      </c>
    </row>
    <row r="286" spans="1:7" x14ac:dyDescent="0.2">
      <c r="A286" s="9" t="str">
        <f t="shared" si="9"/>
        <v>THÉO DE SOUZA OLIVEIRA-SUB-15 MAS-TMB Estadual - 1ª Etapa - Três Coroas/RS - 2026</v>
      </c>
      <c r="B286" s="10">
        <v>9</v>
      </c>
      <c r="C286" s="11" t="s">
        <v>198</v>
      </c>
      <c r="D286" s="11" t="s">
        <v>230</v>
      </c>
      <c r="E286" s="10" t="s">
        <v>137</v>
      </c>
      <c r="F286" s="11" t="s">
        <v>222</v>
      </c>
      <c r="G286" s="9">
        <f t="shared" si="10"/>
        <v>0</v>
      </c>
    </row>
    <row r="287" spans="1:7" x14ac:dyDescent="0.2">
      <c r="A287" s="9" t="str">
        <f t="shared" si="9"/>
        <v>KEVIN KAUÃ DE OLIVEIRA FREITAS-SUB-15 MAS-TMB Estadual - 1ª Etapa - Três Coroas/RS - 2026</v>
      </c>
      <c r="B287" s="10">
        <v>9</v>
      </c>
      <c r="C287" s="11" t="s">
        <v>281</v>
      </c>
      <c r="D287" s="11" t="s">
        <v>48</v>
      </c>
      <c r="E287" s="10" t="s">
        <v>137</v>
      </c>
      <c r="F287" s="11" t="s">
        <v>222</v>
      </c>
      <c r="G287" s="9">
        <f t="shared" si="10"/>
        <v>0</v>
      </c>
    </row>
    <row r="288" spans="1:7" x14ac:dyDescent="0.2">
      <c r="A288" s="9" t="str">
        <f t="shared" si="9"/>
        <v>GABRIEL PERUZZO DESJARDINS-SUB-15 MAS-TMB Estadual - 1ª Etapa - Três Coroas/RS - 2026</v>
      </c>
      <c r="B288" s="10">
        <v>9</v>
      </c>
      <c r="C288" s="11" t="s">
        <v>219</v>
      </c>
      <c r="D288" s="11" t="s">
        <v>223</v>
      </c>
      <c r="E288" s="10" t="s">
        <v>137</v>
      </c>
      <c r="F288" s="11" t="s">
        <v>222</v>
      </c>
      <c r="G288" s="9">
        <f t="shared" si="10"/>
        <v>0</v>
      </c>
    </row>
    <row r="289" spans="1:7" x14ac:dyDescent="0.2">
      <c r="A289" s="9" t="str">
        <f t="shared" si="9"/>
        <v>DAVY POLLI -SUB-15 MAS-TMB Estadual - 1ª Etapa - Três Coroas/RS - 2026</v>
      </c>
      <c r="B289" s="10">
        <v>9</v>
      </c>
      <c r="C289" s="11" t="s">
        <v>132</v>
      </c>
      <c r="D289" s="11" t="s">
        <v>40</v>
      </c>
      <c r="E289" s="10" t="s">
        <v>137</v>
      </c>
      <c r="F289" s="11" t="s">
        <v>222</v>
      </c>
      <c r="G289" s="9">
        <f t="shared" si="10"/>
        <v>0</v>
      </c>
    </row>
    <row r="290" spans="1:7" x14ac:dyDescent="0.2">
      <c r="A290" s="9" t="str">
        <f t="shared" si="9"/>
        <v>JOÃO ANTÔNIO BLEIL ARAUJO-SUB-15 MAS-TMB Estadual - 1ª Etapa - Três Coroas/RS - 2026</v>
      </c>
      <c r="B290" s="10">
        <v>17</v>
      </c>
      <c r="C290" s="11" t="s">
        <v>280</v>
      </c>
      <c r="D290" s="11" t="s">
        <v>230</v>
      </c>
      <c r="E290" s="10" t="s">
        <v>137</v>
      </c>
      <c r="F290" s="11" t="s">
        <v>222</v>
      </c>
      <c r="G290" s="9">
        <f t="shared" si="10"/>
        <v>0</v>
      </c>
    </row>
    <row r="291" spans="1:7" x14ac:dyDescent="0.2">
      <c r="A291" s="9" t="str">
        <f t="shared" si="9"/>
        <v>HENRIQUE SCHIOCHET SASSO-SUB-15 MAS-TMB Estadual - 1ª Etapa - Três Coroas/RS - 2026</v>
      </c>
      <c r="B291" s="10">
        <v>17</v>
      </c>
      <c r="C291" s="11" t="s">
        <v>212</v>
      </c>
      <c r="D291" s="11" t="s">
        <v>27</v>
      </c>
      <c r="E291" s="10" t="s">
        <v>137</v>
      </c>
      <c r="F291" s="11" t="s">
        <v>222</v>
      </c>
      <c r="G291" s="9">
        <f t="shared" si="10"/>
        <v>0</v>
      </c>
    </row>
    <row r="292" spans="1:7" x14ac:dyDescent="0.2">
      <c r="A292" s="9" t="str">
        <f t="shared" si="9"/>
        <v>PIETRO VINCENZZO FREITAS CAVITCHONI DE MELLO-SUB-15 MAS-TMB Estadual - 1ª Etapa - Três Coroas/RS - 2026</v>
      </c>
      <c r="B292" s="10">
        <v>17</v>
      </c>
      <c r="C292" s="11" t="s">
        <v>279</v>
      </c>
      <c r="D292" s="11" t="s">
        <v>27</v>
      </c>
      <c r="E292" s="10" t="s">
        <v>137</v>
      </c>
      <c r="F292" s="11" t="s">
        <v>222</v>
      </c>
      <c r="G292" s="9">
        <f t="shared" si="10"/>
        <v>0</v>
      </c>
    </row>
    <row r="293" spans="1:7" x14ac:dyDescent="0.2">
      <c r="A293" s="9" t="str">
        <f t="shared" si="9"/>
        <v>JOÃO ZIMMER SCHNEID-SUB-15 MAS-TMB Estadual - 1ª Etapa - Três Coroas/RS - 2026</v>
      </c>
      <c r="B293" s="10">
        <v>17</v>
      </c>
      <c r="C293" s="11" t="s">
        <v>220</v>
      </c>
      <c r="D293" s="11" t="s">
        <v>230</v>
      </c>
      <c r="E293" s="10" t="s">
        <v>137</v>
      </c>
      <c r="F293" s="11" t="s">
        <v>222</v>
      </c>
      <c r="G293" s="9">
        <f t="shared" si="10"/>
        <v>0</v>
      </c>
    </row>
    <row r="294" spans="1:7" x14ac:dyDescent="0.2">
      <c r="A294" s="9" t="str">
        <f t="shared" si="9"/>
        <v>MIGUEL KIRST DE ALMEIDA-SUB-15 MAS-TMB Estadual - 1ª Etapa - Três Coroas/RS - 2026</v>
      </c>
      <c r="B294" s="10">
        <v>17</v>
      </c>
      <c r="C294" s="11" t="s">
        <v>199</v>
      </c>
      <c r="D294" s="11" t="s">
        <v>230</v>
      </c>
      <c r="E294" s="10" t="s">
        <v>137</v>
      </c>
      <c r="F294" s="11" t="s">
        <v>222</v>
      </c>
      <c r="G294" s="9">
        <f t="shared" si="10"/>
        <v>0</v>
      </c>
    </row>
    <row r="295" spans="1:7" x14ac:dyDescent="0.2">
      <c r="A295" s="9" t="str">
        <f t="shared" si="9"/>
        <v>RAFAEL PORTO LUCAS-SUB-15 MAS-TMB Estadual - 1ª Etapa - Três Coroas/RS - 2026</v>
      </c>
      <c r="B295" s="10">
        <v>17</v>
      </c>
      <c r="C295" s="11" t="s">
        <v>124</v>
      </c>
      <c r="D295" s="11" t="s">
        <v>230</v>
      </c>
      <c r="E295" s="10" t="s">
        <v>137</v>
      </c>
      <c r="F295" s="11" t="s">
        <v>222</v>
      </c>
      <c r="G295" s="9">
        <f t="shared" si="10"/>
        <v>0</v>
      </c>
    </row>
    <row r="296" spans="1:7" x14ac:dyDescent="0.2">
      <c r="A296" s="9" t="str">
        <f t="shared" si="9"/>
        <v>VICTOR HUGO MARX KUHN-SUB-15 MAS-TMB Estadual - 1ª Etapa - Três Coroas/RS - 2026</v>
      </c>
      <c r="B296" s="10">
        <v>17</v>
      </c>
      <c r="C296" s="11" t="s">
        <v>195</v>
      </c>
      <c r="D296" s="11" t="s">
        <v>48</v>
      </c>
      <c r="E296" s="10" t="s">
        <v>137</v>
      </c>
      <c r="F296" s="11" t="s">
        <v>222</v>
      </c>
      <c r="G296" s="9">
        <f t="shared" si="10"/>
        <v>0</v>
      </c>
    </row>
    <row r="297" spans="1:7" x14ac:dyDescent="0.2">
      <c r="A297" s="9" t="str">
        <f t="shared" si="9"/>
        <v>JOSHUA MARTINS MARTEN -SUB-15 MAS-TMB Estadual - 1ª Etapa - Três Coroas/RS - 2026</v>
      </c>
      <c r="B297" s="10">
        <v>17</v>
      </c>
      <c r="C297" s="11" t="s">
        <v>282</v>
      </c>
      <c r="D297" s="11" t="s">
        <v>230</v>
      </c>
      <c r="E297" s="10" t="s">
        <v>137</v>
      </c>
      <c r="F297" s="11" t="s">
        <v>222</v>
      </c>
      <c r="G297" s="9">
        <f t="shared" si="10"/>
        <v>0</v>
      </c>
    </row>
    <row r="298" spans="1:7" ht="15" x14ac:dyDescent="0.25">
      <c r="A298" s="9" t="str">
        <f t="shared" si="9"/>
        <v>--</v>
      </c>
      <c r="B298" s="12" t="s">
        <v>283</v>
      </c>
      <c r="C298" s="11"/>
      <c r="D298" s="11"/>
      <c r="E298" s="11"/>
      <c r="F298" s="11"/>
      <c r="G298" s="9">
        <f t="shared" si="10"/>
        <v>0</v>
      </c>
    </row>
    <row r="299" spans="1:7" x14ac:dyDescent="0.2">
      <c r="A299" s="9" t="str">
        <f t="shared" si="9"/>
        <v>ANA CLARA FACCO PIGATTO-SUB-17 FEM-TMB Estadual - 1ª Etapa - Três Coroas/RS - 2026</v>
      </c>
      <c r="B299" s="10">
        <v>1</v>
      </c>
      <c r="C299" s="11" t="s">
        <v>180</v>
      </c>
      <c r="D299" s="11" t="s">
        <v>23</v>
      </c>
      <c r="E299" s="10" t="s">
        <v>284</v>
      </c>
      <c r="F299" s="11" t="s">
        <v>222</v>
      </c>
      <c r="G299" s="9">
        <f t="shared" si="10"/>
        <v>200</v>
      </c>
    </row>
    <row r="300" spans="1:7" x14ac:dyDescent="0.2">
      <c r="A300" s="9" t="str">
        <f t="shared" si="9"/>
        <v>GIULIANA DE ABREU-SUB-17 FEM-TMB Estadual - 1ª Etapa - Três Coroas/RS - 2026</v>
      </c>
      <c r="B300" s="10">
        <v>2</v>
      </c>
      <c r="C300" s="11" t="s">
        <v>47</v>
      </c>
      <c r="D300" s="11" t="s">
        <v>48</v>
      </c>
      <c r="E300" s="10" t="s">
        <v>284</v>
      </c>
      <c r="F300" s="11" t="s">
        <v>222</v>
      </c>
      <c r="G300" s="9">
        <f t="shared" si="10"/>
        <v>160</v>
      </c>
    </row>
    <row r="301" spans="1:7" x14ac:dyDescent="0.2">
      <c r="A301" s="9" t="str">
        <f t="shared" si="9"/>
        <v>SABRINA DE SOUZA-SUB-17 FEM-TMB Estadual - 1ª Etapa - Três Coroas/RS - 2026</v>
      </c>
      <c r="B301" s="10">
        <v>3</v>
      </c>
      <c r="C301" s="11" t="s">
        <v>194</v>
      </c>
      <c r="D301" s="11" t="s">
        <v>27</v>
      </c>
      <c r="E301" s="10" t="s">
        <v>284</v>
      </c>
      <c r="F301" s="11" t="s">
        <v>222</v>
      </c>
      <c r="G301" s="9">
        <f t="shared" si="10"/>
        <v>120</v>
      </c>
    </row>
    <row r="302" spans="1:7" x14ac:dyDescent="0.2">
      <c r="A302" s="9" t="str">
        <f t="shared" si="9"/>
        <v>SOFIA KLEIN-SUB-17 FEM-TMB Estadual - 1ª Etapa - Três Coroas/RS - 2026</v>
      </c>
      <c r="B302" s="10">
        <v>3</v>
      </c>
      <c r="C302" s="11" t="s">
        <v>193</v>
      </c>
      <c r="D302" s="11" t="s">
        <v>48</v>
      </c>
      <c r="E302" s="10" t="s">
        <v>284</v>
      </c>
      <c r="F302" s="11" t="s">
        <v>222</v>
      </c>
      <c r="G302" s="9">
        <f t="shared" si="10"/>
        <v>120</v>
      </c>
    </row>
    <row r="303" spans="1:7" x14ac:dyDescent="0.2">
      <c r="A303" s="9" t="str">
        <f t="shared" si="9"/>
        <v>VALENTINA JORGE YATSU-SUB-17 FEM-TMB Estadual - 1ª Etapa - Três Coroas/RS - 2026</v>
      </c>
      <c r="B303" s="10">
        <v>5</v>
      </c>
      <c r="C303" s="11" t="s">
        <v>25</v>
      </c>
      <c r="D303" s="11" t="s">
        <v>223</v>
      </c>
      <c r="E303" s="10" t="s">
        <v>284</v>
      </c>
      <c r="F303" s="11" t="s">
        <v>222</v>
      </c>
      <c r="G303" s="9">
        <f t="shared" si="10"/>
        <v>60</v>
      </c>
    </row>
    <row r="304" spans="1:7" ht="15" x14ac:dyDescent="0.25">
      <c r="A304" s="9" t="str">
        <f t="shared" si="9"/>
        <v>--</v>
      </c>
      <c r="B304" s="12" t="s">
        <v>285</v>
      </c>
      <c r="C304" s="11"/>
      <c r="D304" s="11"/>
      <c r="E304" s="11"/>
      <c r="F304" s="11"/>
      <c r="G304" s="9">
        <f t="shared" si="10"/>
        <v>0</v>
      </c>
    </row>
    <row r="305" spans="1:7" x14ac:dyDescent="0.2">
      <c r="A305" s="9" t="str">
        <f t="shared" si="9"/>
        <v>DAVI RIGON MANTHEY-SUB-17 MAS-TMB Estadual - 1ª Etapa - Três Coroas/RS - 2026</v>
      </c>
      <c r="B305" s="10">
        <v>1</v>
      </c>
      <c r="C305" s="11" t="s">
        <v>141</v>
      </c>
      <c r="D305" s="11" t="s">
        <v>33</v>
      </c>
      <c r="E305" s="10" t="s">
        <v>286</v>
      </c>
      <c r="F305" s="11" t="s">
        <v>222</v>
      </c>
      <c r="G305" s="9">
        <f t="shared" si="10"/>
        <v>200</v>
      </c>
    </row>
    <row r="306" spans="1:7" x14ac:dyDescent="0.2">
      <c r="A306" s="9" t="str">
        <f t="shared" si="9"/>
        <v>ARTUR FEHLBERG GRIMALDI CANDIDO-SUB-17 MAS-TMB Estadual - 1ª Etapa - Três Coroas/RS - 2026</v>
      </c>
      <c r="B306" s="10">
        <v>2</v>
      </c>
      <c r="C306" s="11" t="s">
        <v>136</v>
      </c>
      <c r="D306" s="11" t="s">
        <v>27</v>
      </c>
      <c r="E306" s="10" t="s">
        <v>286</v>
      </c>
      <c r="F306" s="11" t="s">
        <v>222</v>
      </c>
      <c r="G306" s="9">
        <f t="shared" si="10"/>
        <v>160</v>
      </c>
    </row>
    <row r="307" spans="1:7" x14ac:dyDescent="0.2">
      <c r="A307" s="9" t="str">
        <f t="shared" si="9"/>
        <v>BERNARDO MUNIZ DA SILVA-SUB-17 MAS-TMB Estadual - 1ª Etapa - Três Coroas/RS - 2026</v>
      </c>
      <c r="B307" s="10">
        <v>3</v>
      </c>
      <c r="C307" s="11" t="s">
        <v>139</v>
      </c>
      <c r="D307" s="11" t="s">
        <v>27</v>
      </c>
      <c r="E307" s="10" t="s">
        <v>286</v>
      </c>
      <c r="F307" s="11" t="s">
        <v>222</v>
      </c>
      <c r="G307" s="9">
        <f t="shared" si="10"/>
        <v>120</v>
      </c>
    </row>
    <row r="308" spans="1:7" x14ac:dyDescent="0.2">
      <c r="A308" s="9" t="str">
        <f t="shared" si="9"/>
        <v>ANTÔNIO FLORES DE SOUZA-SUB-17 MAS-TMB Estadual - 1ª Etapa - Três Coroas/RS - 2026</v>
      </c>
      <c r="B308" s="10">
        <v>3</v>
      </c>
      <c r="C308" s="11" t="s">
        <v>131</v>
      </c>
      <c r="D308" s="11" t="s">
        <v>27</v>
      </c>
      <c r="E308" s="10" t="s">
        <v>286</v>
      </c>
      <c r="F308" s="11" t="s">
        <v>222</v>
      </c>
      <c r="G308" s="9">
        <f t="shared" si="10"/>
        <v>120</v>
      </c>
    </row>
    <row r="309" spans="1:7" x14ac:dyDescent="0.2">
      <c r="A309" s="9" t="str">
        <f t="shared" si="9"/>
        <v>TOMAS FRANCISCO SUAREZ PIRIZ-SUB-17 MAS-TMB Estadual - 1ª Etapa - Três Coroas/RS - 2026</v>
      </c>
      <c r="B309" s="10">
        <v>5</v>
      </c>
      <c r="C309" s="11" t="s">
        <v>85</v>
      </c>
      <c r="D309" s="11" t="s">
        <v>23</v>
      </c>
      <c r="E309" s="10" t="s">
        <v>286</v>
      </c>
      <c r="F309" s="11" t="s">
        <v>222</v>
      </c>
      <c r="G309" s="9">
        <f t="shared" si="10"/>
        <v>60</v>
      </c>
    </row>
    <row r="310" spans="1:7" x14ac:dyDescent="0.2">
      <c r="A310" s="9" t="str">
        <f t="shared" si="9"/>
        <v>ARTHUR ARIOTTI ARSEGO-SUB-17 MAS-TMB Estadual - 1ª Etapa - Três Coroas/RS - 2026</v>
      </c>
      <c r="B310" s="10">
        <v>5</v>
      </c>
      <c r="C310" s="11" t="s">
        <v>181</v>
      </c>
      <c r="D310" s="11" t="s">
        <v>33</v>
      </c>
      <c r="E310" s="10" t="s">
        <v>286</v>
      </c>
      <c r="F310" s="11" t="s">
        <v>222</v>
      </c>
      <c r="G310" s="9">
        <f t="shared" si="10"/>
        <v>60</v>
      </c>
    </row>
    <row r="311" spans="1:7" x14ac:dyDescent="0.2">
      <c r="A311" s="9" t="str">
        <f t="shared" si="9"/>
        <v>RENATO MARQUES SCUR-SUB-17 MAS-TMB Estadual - 1ª Etapa - Três Coroas/RS - 2026</v>
      </c>
      <c r="B311" s="10">
        <v>5</v>
      </c>
      <c r="C311" s="11" t="s">
        <v>32</v>
      </c>
      <c r="D311" s="11" t="s">
        <v>33</v>
      </c>
      <c r="E311" s="10" t="s">
        <v>286</v>
      </c>
      <c r="F311" s="11" t="s">
        <v>222</v>
      </c>
      <c r="G311" s="9">
        <f t="shared" si="10"/>
        <v>60</v>
      </c>
    </row>
    <row r="312" spans="1:7" x14ac:dyDescent="0.2">
      <c r="A312" s="9" t="str">
        <f t="shared" si="9"/>
        <v>NICOLAS CAREGNATO KOWALSKI-SUB-17 MAS-TMB Estadual - 1ª Etapa - Três Coroas/RS - 2026</v>
      </c>
      <c r="B312" s="10">
        <v>5</v>
      </c>
      <c r="C312" s="11" t="s">
        <v>142</v>
      </c>
      <c r="D312" s="11" t="s">
        <v>33</v>
      </c>
      <c r="E312" s="10" t="s">
        <v>286</v>
      </c>
      <c r="F312" s="11" t="s">
        <v>222</v>
      </c>
      <c r="G312" s="9">
        <f t="shared" si="10"/>
        <v>60</v>
      </c>
    </row>
    <row r="313" spans="1:7" x14ac:dyDescent="0.2">
      <c r="A313" s="9" t="str">
        <f t="shared" si="9"/>
        <v>EDUARDO BRIZOLLA FRICK-SUB-17 MAS-TMB Estadual - 1ª Etapa - Três Coroas/RS - 2026</v>
      </c>
      <c r="B313" s="10">
        <v>9</v>
      </c>
      <c r="C313" s="11" t="s">
        <v>126</v>
      </c>
      <c r="D313" s="11" t="s">
        <v>42</v>
      </c>
      <c r="E313" s="10" t="s">
        <v>286</v>
      </c>
      <c r="F313" s="11" t="s">
        <v>222</v>
      </c>
      <c r="G313" s="9">
        <f t="shared" si="10"/>
        <v>0</v>
      </c>
    </row>
    <row r="314" spans="1:7" x14ac:dyDescent="0.2">
      <c r="A314" s="9" t="str">
        <f t="shared" si="9"/>
        <v>HENRIQUE ZAUPA DORNELES-SUB-17 MAS-TMB Estadual - 1ª Etapa - Três Coroas/RS - 2026</v>
      </c>
      <c r="B314" s="10">
        <v>9</v>
      </c>
      <c r="C314" s="11" t="s">
        <v>129</v>
      </c>
      <c r="D314" s="11" t="s">
        <v>27</v>
      </c>
      <c r="E314" s="10" t="s">
        <v>286</v>
      </c>
      <c r="F314" s="11" t="s">
        <v>222</v>
      </c>
      <c r="G314" s="9">
        <f t="shared" si="10"/>
        <v>0</v>
      </c>
    </row>
    <row r="315" spans="1:7" x14ac:dyDescent="0.2">
      <c r="A315" s="9" t="str">
        <f t="shared" si="9"/>
        <v>ÉMERSON GERLACH DE OLIVEIRA-SUB-17 MAS-TMB Estadual - 1ª Etapa - Três Coroas/RS - 2026</v>
      </c>
      <c r="B315" s="10">
        <v>9</v>
      </c>
      <c r="C315" s="11" t="s">
        <v>203</v>
      </c>
      <c r="D315" s="11" t="s">
        <v>40</v>
      </c>
      <c r="E315" s="10" t="s">
        <v>286</v>
      </c>
      <c r="F315" s="11" t="s">
        <v>222</v>
      </c>
      <c r="G315" s="9">
        <f t="shared" si="10"/>
        <v>0</v>
      </c>
    </row>
    <row r="316" spans="1:7" x14ac:dyDescent="0.2">
      <c r="A316" s="9" t="str">
        <f t="shared" si="9"/>
        <v>LORENZO PACHECO FENSTERSEIFER-SUB-17 MAS-TMB Estadual - 1ª Etapa - Três Coroas/RS - 2026</v>
      </c>
      <c r="B316" s="10">
        <v>9</v>
      </c>
      <c r="C316" s="11" t="s">
        <v>205</v>
      </c>
      <c r="D316" s="11" t="s">
        <v>223</v>
      </c>
      <c r="E316" s="10" t="s">
        <v>286</v>
      </c>
      <c r="F316" s="11" t="s">
        <v>222</v>
      </c>
      <c r="G316" s="9">
        <f t="shared" si="10"/>
        <v>0</v>
      </c>
    </row>
    <row r="317" spans="1:7" x14ac:dyDescent="0.2">
      <c r="A317" s="9" t="str">
        <f t="shared" si="9"/>
        <v>JOÃO DIAS CAPILHEIRA-SUB-17 MAS-TMB Estadual - 1ª Etapa - Três Coroas/RS - 2026</v>
      </c>
      <c r="B317" s="10">
        <v>9</v>
      </c>
      <c r="C317" s="11" t="s">
        <v>130</v>
      </c>
      <c r="D317" s="11" t="s">
        <v>230</v>
      </c>
      <c r="E317" s="10" t="s">
        <v>286</v>
      </c>
      <c r="F317" s="11" t="s">
        <v>222</v>
      </c>
      <c r="G317" s="9">
        <f t="shared" si="10"/>
        <v>0</v>
      </c>
    </row>
    <row r="318" spans="1:7" x14ac:dyDescent="0.2">
      <c r="A318" s="9" t="str">
        <f t="shared" si="9"/>
        <v>FILIPE MURARO KLEMENT -SUB-17 MAS-TMB Estadual - 1ª Etapa - Três Coroas/RS - 2026</v>
      </c>
      <c r="B318" s="10">
        <v>9</v>
      </c>
      <c r="C318" s="11" t="s">
        <v>144</v>
      </c>
      <c r="D318" s="11" t="s">
        <v>26</v>
      </c>
      <c r="E318" s="10" t="s">
        <v>286</v>
      </c>
      <c r="F318" s="11" t="s">
        <v>222</v>
      </c>
      <c r="G318" s="9">
        <f t="shared" si="10"/>
        <v>0</v>
      </c>
    </row>
    <row r="319" spans="1:7" x14ac:dyDescent="0.2">
      <c r="A319" s="9" t="str">
        <f t="shared" si="9"/>
        <v>THOMAS IUNG KESSLER-SUB-17 MAS-TMB Estadual - 1ª Etapa - Três Coroas/RS - 2026</v>
      </c>
      <c r="B319" s="10">
        <v>9</v>
      </c>
      <c r="C319" s="11" t="s">
        <v>197</v>
      </c>
      <c r="D319" s="11" t="s">
        <v>23</v>
      </c>
      <c r="E319" s="10" t="s">
        <v>286</v>
      </c>
      <c r="F319" s="11" t="s">
        <v>222</v>
      </c>
      <c r="G319" s="9">
        <f t="shared" si="10"/>
        <v>0</v>
      </c>
    </row>
    <row r="320" spans="1:7" x14ac:dyDescent="0.2">
      <c r="A320" s="9" t="str">
        <f t="shared" si="9"/>
        <v>GABRIEL DOS SANTOS NUNES-SUB-17 MAS-TMB Estadual - 1ª Etapa - Três Coroas/RS - 2026</v>
      </c>
      <c r="B320" s="10">
        <v>9</v>
      </c>
      <c r="C320" s="11" t="s">
        <v>237</v>
      </c>
      <c r="D320" s="11" t="s">
        <v>36</v>
      </c>
      <c r="E320" s="10" t="s">
        <v>286</v>
      </c>
      <c r="F320" s="11" t="s">
        <v>222</v>
      </c>
      <c r="G320" s="9">
        <f t="shared" si="10"/>
        <v>0</v>
      </c>
    </row>
    <row r="321" spans="1:7" x14ac:dyDescent="0.2">
      <c r="A321" s="9" t="str">
        <f t="shared" si="9"/>
        <v>JOÃO PEDRO PERTILE DOS SANTOS -SUB-17 MAS-TMB Estadual - 1ª Etapa - Três Coroas/RS - 2026</v>
      </c>
      <c r="B321" s="10">
        <v>17</v>
      </c>
      <c r="C321" s="11" t="s">
        <v>229</v>
      </c>
      <c r="D321" s="11" t="s">
        <v>224</v>
      </c>
      <c r="E321" s="10" t="s">
        <v>286</v>
      </c>
      <c r="F321" s="11" t="s">
        <v>222</v>
      </c>
      <c r="G321" s="9">
        <f t="shared" si="10"/>
        <v>0</v>
      </c>
    </row>
    <row r="322" spans="1:7" x14ac:dyDescent="0.2">
      <c r="A322" s="9" t="str">
        <f t="shared" si="9"/>
        <v>ARTHUR INACIO ARNOLD-SUB-17 MAS-TMB Estadual - 1ª Etapa - Três Coroas/RS - 2026</v>
      </c>
      <c r="B322" s="10">
        <v>17</v>
      </c>
      <c r="C322" s="11" t="s">
        <v>86</v>
      </c>
      <c r="D322" s="11" t="s">
        <v>26</v>
      </c>
      <c r="E322" s="10" t="s">
        <v>286</v>
      </c>
      <c r="F322" s="11" t="s">
        <v>222</v>
      </c>
      <c r="G322" s="9">
        <f t="shared" si="10"/>
        <v>0</v>
      </c>
    </row>
    <row r="323" spans="1:7" x14ac:dyDescent="0.2">
      <c r="A323" s="9" t="str">
        <f t="shared" ref="A323:A386" si="11">_xlfn.CONCAT(C323,"-",E323,"-",F323)</f>
        <v>GUSTAVO DE ALMEIDA CALDAS-SUB-17 MAS-TMB Estadual - 1ª Etapa - Três Coroas/RS - 2026</v>
      </c>
      <c r="B323" s="10">
        <v>17</v>
      </c>
      <c r="C323" s="11" t="s">
        <v>107</v>
      </c>
      <c r="D323" s="11" t="s">
        <v>230</v>
      </c>
      <c r="E323" s="10" t="s">
        <v>286</v>
      </c>
      <c r="F323" s="11" t="s">
        <v>222</v>
      </c>
      <c r="G323" s="9">
        <f t="shared" si="10"/>
        <v>0</v>
      </c>
    </row>
    <row r="324" spans="1:7" x14ac:dyDescent="0.2">
      <c r="A324" s="9" t="str">
        <f t="shared" si="11"/>
        <v>MIGUEL DINIZ SONDA-SUB-17 MAS-TMB Estadual - 1ª Etapa - Três Coroas/RS - 2026</v>
      </c>
      <c r="B324" s="10">
        <v>17</v>
      </c>
      <c r="C324" s="11" t="s">
        <v>101</v>
      </c>
      <c r="D324" s="11" t="s">
        <v>26</v>
      </c>
      <c r="E324" s="10" t="s">
        <v>286</v>
      </c>
      <c r="F324" s="11" t="s">
        <v>222</v>
      </c>
      <c r="G324" s="9">
        <f t="shared" si="10"/>
        <v>0</v>
      </c>
    </row>
    <row r="325" spans="1:7" x14ac:dyDescent="0.2">
      <c r="A325" s="9" t="str">
        <f t="shared" si="11"/>
        <v>AUGUSTO OLIBONI RODRIGUES -SUB-17 MAS-TMB Estadual - 1ª Etapa - Três Coroas/RS - 2026</v>
      </c>
      <c r="B325" s="10">
        <v>17</v>
      </c>
      <c r="C325" s="11" t="s">
        <v>96</v>
      </c>
      <c r="D325" s="11" t="s">
        <v>40</v>
      </c>
      <c r="E325" s="10" t="s">
        <v>286</v>
      </c>
      <c r="F325" s="11" t="s">
        <v>222</v>
      </c>
      <c r="G325" s="9">
        <f t="shared" si="10"/>
        <v>0</v>
      </c>
    </row>
    <row r="326" spans="1:7" x14ac:dyDescent="0.2">
      <c r="A326" s="9" t="str">
        <f t="shared" si="11"/>
        <v>JOÃO AUGUSTO ZORTÉA-SUB-17 MAS-TMB Estadual - 1ª Etapa - Três Coroas/RS - 2026</v>
      </c>
      <c r="B326" s="10">
        <v>17</v>
      </c>
      <c r="C326" s="11" t="s">
        <v>82</v>
      </c>
      <c r="D326" s="11" t="s">
        <v>224</v>
      </c>
      <c r="E326" s="10" t="s">
        <v>286</v>
      </c>
      <c r="F326" s="11" t="s">
        <v>222</v>
      </c>
      <c r="G326" s="9">
        <f t="shared" ref="G326:G389" si="12">IF(B326=1,200,IF(B326=2,160,IF(B326=3,120,IF(B326=5,60,IF(B326=6,60,IF(B326=7,60,IF(B326=8,60,0)))))))</f>
        <v>0</v>
      </c>
    </row>
    <row r="327" spans="1:7" x14ac:dyDescent="0.2">
      <c r="A327" s="9" t="str">
        <f t="shared" si="11"/>
        <v>GUSTAVO SILVEIRA LEITE-SUB-17 MAS-TMB Estadual - 1ª Etapa - Três Coroas/RS - 2026</v>
      </c>
      <c r="B327" s="10">
        <v>33</v>
      </c>
      <c r="C327" s="11" t="s">
        <v>159</v>
      </c>
      <c r="D327" s="11" t="s">
        <v>36</v>
      </c>
      <c r="E327" s="10" t="s">
        <v>286</v>
      </c>
      <c r="F327" s="11" t="s">
        <v>222</v>
      </c>
      <c r="G327" s="9">
        <f t="shared" si="12"/>
        <v>0</v>
      </c>
    </row>
    <row r="328" spans="1:7" x14ac:dyDescent="0.2">
      <c r="A328" s="9" t="str">
        <f t="shared" si="11"/>
        <v>PABLO MIGUEL CANTARELI-SUB-17 MAS-TMB Estadual - 1ª Etapa - Três Coroas/RS - 2026</v>
      </c>
      <c r="B328" s="10">
        <v>33</v>
      </c>
      <c r="C328" s="11" t="s">
        <v>75</v>
      </c>
      <c r="D328" s="11" t="s">
        <v>224</v>
      </c>
      <c r="E328" s="10" t="s">
        <v>286</v>
      </c>
      <c r="F328" s="11" t="s">
        <v>222</v>
      </c>
      <c r="G328" s="9">
        <f t="shared" si="12"/>
        <v>0</v>
      </c>
    </row>
    <row r="329" spans="1:7" x14ac:dyDescent="0.2">
      <c r="A329" s="9" t="str">
        <f t="shared" si="11"/>
        <v>IURI DA SILVA MACHT-SUB-17 MAS-TMB Estadual - 1ª Etapa - Três Coroas/RS - 2026</v>
      </c>
      <c r="B329" s="10">
        <v>33</v>
      </c>
      <c r="C329" s="11" t="s">
        <v>104</v>
      </c>
      <c r="D329" s="11" t="s">
        <v>40</v>
      </c>
      <c r="E329" s="10" t="s">
        <v>286</v>
      </c>
      <c r="F329" s="11" t="s">
        <v>222</v>
      </c>
      <c r="G329" s="9">
        <f t="shared" si="12"/>
        <v>0</v>
      </c>
    </row>
    <row r="330" spans="1:7" x14ac:dyDescent="0.2">
      <c r="A330" s="9" t="str">
        <f t="shared" si="11"/>
        <v>GABRIEL CHEN HUNG-SUB-17 MAS-TMB Estadual - 1ª Etapa - Três Coroas/RS - 2026</v>
      </c>
      <c r="B330" s="10">
        <v>33</v>
      </c>
      <c r="C330" s="11" t="s">
        <v>182</v>
      </c>
      <c r="D330" s="11" t="s">
        <v>23</v>
      </c>
      <c r="E330" s="10" t="s">
        <v>286</v>
      </c>
      <c r="F330" s="11" t="s">
        <v>222</v>
      </c>
      <c r="G330" s="9">
        <f t="shared" si="12"/>
        <v>0</v>
      </c>
    </row>
    <row r="331" spans="1:7" x14ac:dyDescent="0.2">
      <c r="A331" s="9" t="str">
        <f t="shared" si="11"/>
        <v>BENJAMIN PIRES SCHRANK-SUB-17 MAS-TMB Estadual - 1ª Etapa - Três Coroas/RS - 2026</v>
      </c>
      <c r="B331" s="10">
        <v>33</v>
      </c>
      <c r="C331" s="11" t="s">
        <v>210</v>
      </c>
      <c r="D331" s="11" t="s">
        <v>27</v>
      </c>
      <c r="E331" s="10" t="s">
        <v>286</v>
      </c>
      <c r="F331" s="11" t="s">
        <v>222</v>
      </c>
      <c r="G331" s="9">
        <f t="shared" si="12"/>
        <v>0</v>
      </c>
    </row>
    <row r="332" spans="1:7" x14ac:dyDescent="0.2">
      <c r="A332" s="9" t="str">
        <f t="shared" si="11"/>
        <v>ARTHUR LOPES WENDT -SUB-17 MAS-TMB Estadual - 1ª Etapa - Três Coroas/RS - 2026</v>
      </c>
      <c r="B332" s="10">
        <v>33</v>
      </c>
      <c r="C332" s="11" t="s">
        <v>204</v>
      </c>
      <c r="D332" s="11" t="s">
        <v>54</v>
      </c>
      <c r="E332" s="10" t="s">
        <v>286</v>
      </c>
      <c r="F332" s="11" t="s">
        <v>222</v>
      </c>
      <c r="G332" s="9">
        <f t="shared" si="12"/>
        <v>0</v>
      </c>
    </row>
    <row r="333" spans="1:7" x14ac:dyDescent="0.2">
      <c r="A333" s="9" t="str">
        <f t="shared" si="11"/>
        <v>HENRIQUE SCHIOCHET SASSO-SUB-17 MAS-TMB Estadual - 1ª Etapa - Três Coroas/RS - 2026</v>
      </c>
      <c r="B333" s="10">
        <v>33</v>
      </c>
      <c r="C333" s="11" t="s">
        <v>212</v>
      </c>
      <c r="D333" s="11" t="s">
        <v>27</v>
      </c>
      <c r="E333" s="10" t="s">
        <v>286</v>
      </c>
      <c r="F333" s="11" t="s">
        <v>222</v>
      </c>
      <c r="G333" s="9">
        <f t="shared" si="12"/>
        <v>0</v>
      </c>
    </row>
    <row r="334" spans="1:7" x14ac:dyDescent="0.2">
      <c r="A334" s="9" t="str">
        <f t="shared" si="11"/>
        <v>THÉO DE SOUZA OLIVEIRA-SUB-17 MAS-TMB Estadual - 1ª Etapa - Três Coroas/RS - 2026</v>
      </c>
      <c r="B334" s="10">
        <v>33</v>
      </c>
      <c r="C334" s="11" t="s">
        <v>198</v>
      </c>
      <c r="D334" s="11" t="s">
        <v>230</v>
      </c>
      <c r="E334" s="10" t="s">
        <v>286</v>
      </c>
      <c r="F334" s="11" t="s">
        <v>222</v>
      </c>
      <c r="G334" s="9">
        <f t="shared" si="12"/>
        <v>0</v>
      </c>
    </row>
    <row r="335" spans="1:7" x14ac:dyDescent="0.2">
      <c r="A335" s="9" t="str">
        <f t="shared" si="11"/>
        <v>JOÃO ZIMMER SCHNEID-SUB-17 MAS-TMB Estadual - 1ª Etapa - Três Coroas/RS - 2026</v>
      </c>
      <c r="B335" s="10">
        <v>33</v>
      </c>
      <c r="C335" s="11" t="s">
        <v>220</v>
      </c>
      <c r="D335" s="11" t="s">
        <v>230</v>
      </c>
      <c r="E335" s="10" t="s">
        <v>286</v>
      </c>
      <c r="F335" s="11" t="s">
        <v>222</v>
      </c>
      <c r="G335" s="9">
        <f t="shared" si="12"/>
        <v>0</v>
      </c>
    </row>
    <row r="336" spans="1:7" x14ac:dyDescent="0.2">
      <c r="A336" s="9" t="str">
        <f t="shared" si="11"/>
        <v>FREDERICO IUNG KESSLER -SUB-17 MAS-TMB Estadual - 1ª Etapa - Três Coroas/RS - 2026</v>
      </c>
      <c r="B336" s="10">
        <v>33</v>
      </c>
      <c r="C336" s="11" t="s">
        <v>196</v>
      </c>
      <c r="D336" s="11" t="s">
        <v>23</v>
      </c>
      <c r="E336" s="10" t="s">
        <v>286</v>
      </c>
      <c r="F336" s="11" t="s">
        <v>222</v>
      </c>
      <c r="G336" s="9">
        <f t="shared" si="12"/>
        <v>0</v>
      </c>
    </row>
    <row r="337" spans="1:7" x14ac:dyDescent="0.2">
      <c r="A337" s="9" t="str">
        <f t="shared" si="11"/>
        <v>JOSHUA MARTINS MARTEN -SUB-17 MAS-TMB Estadual - 1ª Etapa - Três Coroas/RS - 2026</v>
      </c>
      <c r="B337" s="10">
        <v>33</v>
      </c>
      <c r="C337" s="11" t="s">
        <v>282</v>
      </c>
      <c r="D337" s="11" t="s">
        <v>230</v>
      </c>
      <c r="E337" s="10" t="s">
        <v>286</v>
      </c>
      <c r="F337" s="11" t="s">
        <v>222</v>
      </c>
      <c r="G337" s="9">
        <f t="shared" si="12"/>
        <v>0</v>
      </c>
    </row>
    <row r="338" spans="1:7" x14ac:dyDescent="0.2">
      <c r="A338" s="9" t="str">
        <f t="shared" si="11"/>
        <v>EZEQUIEL GLÓRIA DE ARAÚJO E SILVA-SUB-17 MAS-TMB Estadual - 1ª Etapa - Três Coroas/RS - 2026</v>
      </c>
      <c r="B338" s="10">
        <v>33</v>
      </c>
      <c r="C338" s="11" t="s">
        <v>245</v>
      </c>
      <c r="D338" s="11" t="s">
        <v>27</v>
      </c>
      <c r="E338" s="10" t="s">
        <v>286</v>
      </c>
      <c r="F338" s="11" t="s">
        <v>222</v>
      </c>
      <c r="G338" s="9">
        <f t="shared" si="12"/>
        <v>0</v>
      </c>
    </row>
    <row r="339" spans="1:7" ht="15" x14ac:dyDescent="0.25">
      <c r="A339" s="9" t="str">
        <f t="shared" si="11"/>
        <v>--</v>
      </c>
      <c r="B339" s="12" t="s">
        <v>138</v>
      </c>
      <c r="C339" s="11"/>
      <c r="D339" s="11"/>
      <c r="E339" s="11"/>
      <c r="F339" s="11"/>
      <c r="G339" s="9">
        <f t="shared" si="12"/>
        <v>0</v>
      </c>
    </row>
    <row r="340" spans="1:7" x14ac:dyDescent="0.2">
      <c r="A340" s="9" t="str">
        <f t="shared" si="11"/>
        <v>BERNARDO MUNIZ DA SILVA-SUB-19 MAS-TMB Estadual - 1ª Etapa - Três Coroas/RS - 2026</v>
      </c>
      <c r="B340" s="10">
        <v>1</v>
      </c>
      <c r="C340" s="11" t="s">
        <v>139</v>
      </c>
      <c r="D340" s="11" t="s">
        <v>27</v>
      </c>
      <c r="E340" s="10" t="s">
        <v>140</v>
      </c>
      <c r="F340" s="11" t="s">
        <v>222</v>
      </c>
      <c r="G340" s="9">
        <f t="shared" si="12"/>
        <v>200</v>
      </c>
    </row>
    <row r="341" spans="1:7" x14ac:dyDescent="0.2">
      <c r="A341" s="9" t="str">
        <f t="shared" si="11"/>
        <v>DAVI RIGON MANTHEY-SUB-19 MAS-TMB Estadual - 1ª Etapa - Três Coroas/RS - 2026</v>
      </c>
      <c r="B341" s="10">
        <v>2</v>
      </c>
      <c r="C341" s="11" t="s">
        <v>141</v>
      </c>
      <c r="D341" s="11" t="s">
        <v>33</v>
      </c>
      <c r="E341" s="10" t="s">
        <v>140</v>
      </c>
      <c r="F341" s="11" t="s">
        <v>222</v>
      </c>
      <c r="G341" s="9">
        <f t="shared" si="12"/>
        <v>160</v>
      </c>
    </row>
    <row r="342" spans="1:7" x14ac:dyDescent="0.2">
      <c r="A342" s="9" t="str">
        <f t="shared" si="11"/>
        <v>NICOLAS CAREGNATO KOWALSKI-SUB-19 MAS-TMB Estadual - 1ª Etapa - Três Coroas/RS - 2026</v>
      </c>
      <c r="B342" s="10">
        <v>3</v>
      </c>
      <c r="C342" s="11" t="s">
        <v>142</v>
      </c>
      <c r="D342" s="11" t="s">
        <v>33</v>
      </c>
      <c r="E342" s="10" t="s">
        <v>140</v>
      </c>
      <c r="F342" s="11" t="s">
        <v>222</v>
      </c>
      <c r="G342" s="9">
        <f t="shared" si="12"/>
        <v>120</v>
      </c>
    </row>
    <row r="343" spans="1:7" x14ac:dyDescent="0.2">
      <c r="A343" s="9" t="str">
        <f t="shared" si="11"/>
        <v>ARTUR FEHLBERG GRIMALDI CANDIDO-SUB-19 MAS-TMB Estadual - 1ª Etapa - Três Coroas/RS - 2026</v>
      </c>
      <c r="B343" s="10">
        <v>3</v>
      </c>
      <c r="C343" s="11" t="s">
        <v>136</v>
      </c>
      <c r="D343" s="11" t="s">
        <v>27</v>
      </c>
      <c r="E343" s="10" t="s">
        <v>140</v>
      </c>
      <c r="F343" s="11" t="s">
        <v>222</v>
      </c>
      <c r="G343" s="9">
        <f t="shared" si="12"/>
        <v>120</v>
      </c>
    </row>
    <row r="344" spans="1:7" x14ac:dyDescent="0.2">
      <c r="A344" s="9" t="str">
        <f t="shared" si="11"/>
        <v>PEDRO HENRIQUE MENEGAT-SUB-19 MAS-TMB Estadual - 1ª Etapa - Três Coroas/RS - 2026</v>
      </c>
      <c r="B344" s="10">
        <v>5</v>
      </c>
      <c r="C344" s="11" t="s">
        <v>97</v>
      </c>
      <c r="D344" s="11" t="s">
        <v>33</v>
      </c>
      <c r="E344" s="10" t="s">
        <v>140</v>
      </c>
      <c r="F344" s="11" t="s">
        <v>222</v>
      </c>
      <c r="G344" s="9">
        <f t="shared" si="12"/>
        <v>60</v>
      </c>
    </row>
    <row r="345" spans="1:7" x14ac:dyDescent="0.2">
      <c r="A345" s="9" t="str">
        <f t="shared" si="11"/>
        <v>RAMON DO CARMO-SUB-19 MAS-TMB Estadual - 1ª Etapa - Três Coroas/RS - 2026</v>
      </c>
      <c r="B345" s="10">
        <v>5</v>
      </c>
      <c r="C345" s="11" t="s">
        <v>172</v>
      </c>
      <c r="D345" s="11" t="s">
        <v>48</v>
      </c>
      <c r="E345" s="10" t="s">
        <v>140</v>
      </c>
      <c r="F345" s="11" t="s">
        <v>222</v>
      </c>
      <c r="G345" s="9">
        <f t="shared" si="12"/>
        <v>60</v>
      </c>
    </row>
    <row r="346" spans="1:7" ht="15" x14ac:dyDescent="0.25">
      <c r="A346" s="9" t="str">
        <f t="shared" si="11"/>
        <v>--</v>
      </c>
      <c r="B346" s="12" t="s">
        <v>145</v>
      </c>
      <c r="C346" s="11"/>
      <c r="D346" s="11"/>
      <c r="E346" s="11"/>
      <c r="F346" s="11"/>
      <c r="G346" s="9">
        <f t="shared" si="12"/>
        <v>0</v>
      </c>
    </row>
    <row r="347" spans="1:7" x14ac:dyDescent="0.2">
      <c r="A347" s="9" t="str">
        <f t="shared" si="11"/>
        <v>BRUNO ROTTMANN BANDEIRA-SUB-21 MAS-TMB Estadual - 1ª Etapa - Três Coroas/RS - 2026</v>
      </c>
      <c r="B347" s="10">
        <v>1</v>
      </c>
      <c r="C347" s="11" t="s">
        <v>30</v>
      </c>
      <c r="D347" s="11" t="s">
        <v>27</v>
      </c>
      <c r="E347" s="10" t="s">
        <v>146</v>
      </c>
      <c r="F347" s="11" t="s">
        <v>222</v>
      </c>
      <c r="G347" s="9">
        <f t="shared" si="12"/>
        <v>200</v>
      </c>
    </row>
    <row r="348" spans="1:7" x14ac:dyDescent="0.2">
      <c r="A348" s="9" t="str">
        <f t="shared" si="11"/>
        <v>EDUARDO DA SILVA NUNES-SUB-21 MAS-TMB Estadual - 1ª Etapa - Três Coroas/RS - 2026</v>
      </c>
      <c r="B348" s="10">
        <v>2</v>
      </c>
      <c r="C348" s="11" t="s">
        <v>34</v>
      </c>
      <c r="D348" s="11" t="s">
        <v>27</v>
      </c>
      <c r="E348" s="10" t="s">
        <v>146</v>
      </c>
      <c r="F348" s="11" t="s">
        <v>222</v>
      </c>
      <c r="G348" s="9">
        <f t="shared" si="12"/>
        <v>160</v>
      </c>
    </row>
    <row r="349" spans="1:7" x14ac:dyDescent="0.2">
      <c r="A349" s="9" t="str">
        <f t="shared" si="11"/>
        <v>JOÃO PAULO CASTRO DA SILVA NETO -SUB-21 MAS-TMB Estadual - 1ª Etapa - Três Coroas/RS - 2026</v>
      </c>
      <c r="B349" s="10">
        <v>3</v>
      </c>
      <c r="C349" s="11" t="s">
        <v>92</v>
      </c>
      <c r="D349" s="11" t="s">
        <v>223</v>
      </c>
      <c r="E349" s="10" t="s">
        <v>146</v>
      </c>
      <c r="F349" s="11" t="s">
        <v>222</v>
      </c>
      <c r="G349" s="9">
        <f t="shared" si="12"/>
        <v>120</v>
      </c>
    </row>
    <row r="350" spans="1:7" x14ac:dyDescent="0.2">
      <c r="A350" s="9" t="str">
        <f t="shared" si="11"/>
        <v>KAUA DOS SANTOS PEREIRA-SUB-21 MAS-TMB Estadual - 1ª Etapa - Três Coroas/RS - 2026</v>
      </c>
      <c r="B350" s="10">
        <v>3</v>
      </c>
      <c r="C350" s="11" t="s">
        <v>81</v>
      </c>
      <c r="D350" s="11" t="s">
        <v>36</v>
      </c>
      <c r="E350" s="10" t="s">
        <v>146</v>
      </c>
      <c r="F350" s="11" t="s">
        <v>222</v>
      </c>
      <c r="G350" s="9">
        <f t="shared" si="12"/>
        <v>120</v>
      </c>
    </row>
    <row r="351" spans="1:7" x14ac:dyDescent="0.2">
      <c r="A351" s="9" t="str">
        <f t="shared" si="11"/>
        <v>LUCAS VIEIRA SCHMITT-SUB-21 MAS-TMB Estadual - 1ª Etapa - Três Coroas/RS - 2026</v>
      </c>
      <c r="B351" s="10">
        <v>5</v>
      </c>
      <c r="C351" s="11" t="s">
        <v>214</v>
      </c>
      <c r="D351" s="11" t="s">
        <v>223</v>
      </c>
      <c r="E351" s="10" t="s">
        <v>146</v>
      </c>
      <c r="F351" s="11" t="s">
        <v>222</v>
      </c>
      <c r="G351" s="9">
        <f t="shared" si="12"/>
        <v>60</v>
      </c>
    </row>
    <row r="352" spans="1:7" x14ac:dyDescent="0.2">
      <c r="A352" s="9" t="str">
        <f t="shared" si="11"/>
        <v>BERNARDO RIPPEL VIEIRA -SUB-21 MAS-TMB Estadual - 1ª Etapa - Três Coroas/RS - 2026</v>
      </c>
      <c r="B352" s="10">
        <v>5</v>
      </c>
      <c r="C352" s="11" t="s">
        <v>231</v>
      </c>
      <c r="D352" s="11" t="s">
        <v>224</v>
      </c>
      <c r="E352" s="10" t="s">
        <v>146</v>
      </c>
      <c r="F352" s="11" t="s">
        <v>222</v>
      </c>
      <c r="G352" s="9">
        <f t="shared" si="12"/>
        <v>60</v>
      </c>
    </row>
    <row r="353" spans="1:7" x14ac:dyDescent="0.2">
      <c r="A353" s="9" t="str">
        <f t="shared" si="11"/>
        <v>LUAN TREMARIN DA ROSA -SUB-21 MAS-TMB Estadual - 1ª Etapa - Três Coroas/RS - 2026</v>
      </c>
      <c r="B353" s="10">
        <v>5</v>
      </c>
      <c r="C353" s="11" t="s">
        <v>143</v>
      </c>
      <c r="D353" s="11" t="s">
        <v>36</v>
      </c>
      <c r="E353" s="10" t="s">
        <v>146</v>
      </c>
      <c r="F353" s="11" t="s">
        <v>222</v>
      </c>
      <c r="G353" s="9">
        <f t="shared" si="12"/>
        <v>60</v>
      </c>
    </row>
    <row r="354" spans="1:7" x14ac:dyDescent="0.2">
      <c r="A354" s="9" t="str">
        <f t="shared" si="11"/>
        <v>JULIO DE ALMEIDA CALDAS-SUB-21 MAS-TMB Estadual - 1ª Etapa - Três Coroas/RS - 2026</v>
      </c>
      <c r="B354" s="10">
        <v>5</v>
      </c>
      <c r="C354" s="11" t="s">
        <v>100</v>
      </c>
      <c r="D354" s="11" t="s">
        <v>230</v>
      </c>
      <c r="E354" s="10" t="s">
        <v>146</v>
      </c>
      <c r="F354" s="11" t="s">
        <v>222</v>
      </c>
      <c r="G354" s="9">
        <f t="shared" si="12"/>
        <v>60</v>
      </c>
    </row>
    <row r="355" spans="1:7" x14ac:dyDescent="0.2">
      <c r="A355" s="9" t="str">
        <f t="shared" si="11"/>
        <v>HENRIQUE MONTEGGIA DIAS-SUB-21 MAS-TMB Estadual - 1ª Etapa - Três Coroas/RS - 2026</v>
      </c>
      <c r="B355" s="10">
        <v>9</v>
      </c>
      <c r="C355" s="11" t="s">
        <v>102</v>
      </c>
      <c r="D355" s="11" t="s">
        <v>223</v>
      </c>
      <c r="E355" s="10" t="s">
        <v>146</v>
      </c>
      <c r="F355" s="11" t="s">
        <v>222</v>
      </c>
      <c r="G355" s="9">
        <f t="shared" si="12"/>
        <v>0</v>
      </c>
    </row>
    <row r="356" spans="1:7" x14ac:dyDescent="0.2">
      <c r="A356" s="9" t="str">
        <f t="shared" si="11"/>
        <v>PEDRO MORSCH DA COSTA-SUB-21 MAS-TMB Estadual - 1ª Etapa - Três Coroas/RS - 2026</v>
      </c>
      <c r="B356" s="10">
        <v>9</v>
      </c>
      <c r="C356" s="11" t="s">
        <v>103</v>
      </c>
      <c r="D356" s="11" t="s">
        <v>54</v>
      </c>
      <c r="E356" s="10" t="s">
        <v>146</v>
      </c>
      <c r="F356" s="11" t="s">
        <v>222</v>
      </c>
      <c r="G356" s="9">
        <f t="shared" si="12"/>
        <v>0</v>
      </c>
    </row>
    <row r="357" spans="1:7" x14ac:dyDescent="0.2">
      <c r="A357" s="9" t="str">
        <f t="shared" si="11"/>
        <v>FERNANDO TEIXEIRA DE LIMA-SUB-21 MAS-TMB Estadual - 1ª Etapa - Três Coroas/RS - 2026</v>
      </c>
      <c r="B357" s="10">
        <v>9</v>
      </c>
      <c r="C357" s="11" t="s">
        <v>243</v>
      </c>
      <c r="D357" s="11" t="s">
        <v>230</v>
      </c>
      <c r="E357" s="10" t="s">
        <v>146</v>
      </c>
      <c r="F357" s="11" t="s">
        <v>222</v>
      </c>
      <c r="G357" s="9">
        <f t="shared" si="12"/>
        <v>0</v>
      </c>
    </row>
    <row r="358" spans="1:7" x14ac:dyDescent="0.2">
      <c r="A358" s="9" t="str">
        <f t="shared" si="11"/>
        <v>IGOR DE VARGAS-SUB-21 MAS-TMB Estadual - 1ª Etapa - Três Coroas/RS - 2026</v>
      </c>
      <c r="B358" s="10">
        <v>9</v>
      </c>
      <c r="C358" s="11" t="s">
        <v>248</v>
      </c>
      <c r="D358" s="11" t="s">
        <v>74</v>
      </c>
      <c r="E358" s="10" t="s">
        <v>146</v>
      </c>
      <c r="F358" s="11" t="s">
        <v>222</v>
      </c>
      <c r="G358" s="9">
        <f t="shared" si="12"/>
        <v>0</v>
      </c>
    </row>
    <row r="359" spans="1:7" ht="15" x14ac:dyDescent="0.25">
      <c r="A359" s="31" t="str">
        <f t="shared" si="11"/>
        <v>--</v>
      </c>
      <c r="B359" s="32" t="s">
        <v>151</v>
      </c>
      <c r="C359" s="33"/>
      <c r="D359" s="33"/>
      <c r="E359" s="33"/>
      <c r="F359" s="33"/>
      <c r="G359" s="31">
        <f t="shared" si="12"/>
        <v>0</v>
      </c>
    </row>
    <row r="360" spans="1:7" x14ac:dyDescent="0.2">
      <c r="A360" s="31" t="str">
        <f t="shared" si="11"/>
        <v>SOFIA HARUMI BEZERRA KANO-ABSOLUTO A (FEM)-TMB Estadual - 2ª Etapa - Antônio Prado/RS - 2026</v>
      </c>
      <c r="B360" s="34">
        <v>1</v>
      </c>
      <c r="C360" s="33" t="s">
        <v>152</v>
      </c>
      <c r="D360" s="33" t="s">
        <v>27</v>
      </c>
      <c r="E360" s="34" t="s">
        <v>153</v>
      </c>
      <c r="F360" s="33" t="s">
        <v>292</v>
      </c>
      <c r="G360" s="31">
        <f t="shared" si="12"/>
        <v>200</v>
      </c>
    </row>
    <row r="361" spans="1:7" x14ac:dyDescent="0.2">
      <c r="A361" s="31" t="str">
        <f t="shared" si="11"/>
        <v>VICTÓRIA  GEHM STRASSBURGER-ABSOLUTO A (FEM)-TMB Estadual - 2ª Etapa - Antônio Prado/RS - 2026</v>
      </c>
      <c r="B361" s="34">
        <v>2</v>
      </c>
      <c r="C361" s="33" t="s">
        <v>293</v>
      </c>
      <c r="D361" s="33" t="s">
        <v>27</v>
      </c>
      <c r="E361" s="34" t="s">
        <v>153</v>
      </c>
      <c r="F361" s="33" t="s">
        <v>292</v>
      </c>
      <c r="G361" s="31">
        <f t="shared" si="12"/>
        <v>160</v>
      </c>
    </row>
    <row r="362" spans="1:7" x14ac:dyDescent="0.2">
      <c r="A362" s="31" t="str">
        <f t="shared" si="11"/>
        <v>MARIA CLARA PORTZ SCHARDONG-ABSOLUTO A (FEM)-TMB Estadual - 2ª Etapa - Antônio Prado/RS - 2026</v>
      </c>
      <c r="B362" s="34">
        <v>3</v>
      </c>
      <c r="C362" s="33" t="s">
        <v>294</v>
      </c>
      <c r="D362" s="33" t="s">
        <v>27</v>
      </c>
      <c r="E362" s="34" t="s">
        <v>153</v>
      </c>
      <c r="F362" s="33" t="s">
        <v>292</v>
      </c>
      <c r="G362" s="31">
        <f t="shared" si="12"/>
        <v>120</v>
      </c>
    </row>
    <row r="363" spans="1:7" x14ac:dyDescent="0.2">
      <c r="A363" s="31" t="str">
        <f t="shared" si="11"/>
        <v>TANIRA AKARI TANAKA-ABSOLUTO A (FEM)-TMB Estadual - 2ª Etapa - Antônio Prado/RS - 2026</v>
      </c>
      <c r="B363" s="34">
        <v>3</v>
      </c>
      <c r="C363" s="33" t="s">
        <v>44</v>
      </c>
      <c r="D363" s="33" t="s">
        <v>223</v>
      </c>
      <c r="E363" s="34" t="s">
        <v>153</v>
      </c>
      <c r="F363" s="33" t="s">
        <v>292</v>
      </c>
      <c r="G363" s="31">
        <f t="shared" si="12"/>
        <v>120</v>
      </c>
    </row>
    <row r="364" spans="1:7" x14ac:dyDescent="0.2">
      <c r="A364" s="31" t="str">
        <f t="shared" si="11"/>
        <v>KETLYN DAPPER DA SILVA-ABSOLUTO A (FEM)-TMB Estadual - 2ª Etapa - Antônio Prado/RS - 2026</v>
      </c>
      <c r="B364" s="34">
        <v>5</v>
      </c>
      <c r="C364" s="33" t="s">
        <v>295</v>
      </c>
      <c r="D364" s="33" t="s">
        <v>224</v>
      </c>
      <c r="E364" s="34" t="s">
        <v>153</v>
      </c>
      <c r="F364" s="33" t="s">
        <v>292</v>
      </c>
      <c r="G364" s="31">
        <f t="shared" si="12"/>
        <v>60</v>
      </c>
    </row>
    <row r="365" spans="1:7" x14ac:dyDescent="0.2">
      <c r="A365" s="31" t="str">
        <f t="shared" si="11"/>
        <v>MARIA EDUARDA DO NASCIMENTO-ABSOLUTO A (FEM)-TMB Estadual - 2ª Etapa - Antônio Prado/RS - 2026</v>
      </c>
      <c r="B365" s="34">
        <v>5</v>
      </c>
      <c r="C365" s="33" t="s">
        <v>296</v>
      </c>
      <c r="D365" s="33" t="s">
        <v>27</v>
      </c>
      <c r="E365" s="34" t="s">
        <v>153</v>
      </c>
      <c r="F365" s="33" t="s">
        <v>292</v>
      </c>
      <c r="G365" s="31">
        <f t="shared" si="12"/>
        <v>60</v>
      </c>
    </row>
    <row r="366" spans="1:7" ht="15" x14ac:dyDescent="0.25">
      <c r="A366" s="31" t="str">
        <f t="shared" si="11"/>
        <v>--</v>
      </c>
      <c r="B366" s="32" t="s">
        <v>29</v>
      </c>
      <c r="C366" s="33"/>
      <c r="D366" s="33"/>
      <c r="E366" s="33"/>
      <c r="F366" s="33"/>
      <c r="G366" s="31">
        <f t="shared" si="12"/>
        <v>0</v>
      </c>
    </row>
    <row r="367" spans="1:7" x14ac:dyDescent="0.2">
      <c r="A367" s="31" t="str">
        <f t="shared" si="11"/>
        <v>BRUNO ROTTMANN BANDEIRA-ABSOLUTO B (MAS)-TMB Estadual - 2ª Etapa - Antônio Prado/RS - 2026</v>
      </c>
      <c r="B367" s="34">
        <v>1</v>
      </c>
      <c r="C367" s="33" t="s">
        <v>30</v>
      </c>
      <c r="D367" s="33" t="s">
        <v>27</v>
      </c>
      <c r="E367" s="34" t="s">
        <v>31</v>
      </c>
      <c r="F367" s="33" t="s">
        <v>292</v>
      </c>
      <c r="G367" s="31">
        <f t="shared" si="12"/>
        <v>200</v>
      </c>
    </row>
    <row r="368" spans="1:7" x14ac:dyDescent="0.2">
      <c r="A368" s="31" t="str">
        <f t="shared" si="11"/>
        <v>EDUARDO DA SILVA NUNES-ABSOLUTO B (MAS)-TMB Estadual - 2ª Etapa - Antônio Prado/RS - 2026</v>
      </c>
      <c r="B368" s="34">
        <v>2</v>
      </c>
      <c r="C368" s="33" t="s">
        <v>34</v>
      </c>
      <c r="D368" s="33" t="s">
        <v>27</v>
      </c>
      <c r="E368" s="34" t="s">
        <v>31</v>
      </c>
      <c r="F368" s="33" t="s">
        <v>292</v>
      </c>
      <c r="G368" s="31">
        <f t="shared" si="12"/>
        <v>160</v>
      </c>
    </row>
    <row r="369" spans="1:7" x14ac:dyDescent="0.2">
      <c r="A369" s="31" t="str">
        <f t="shared" si="11"/>
        <v>GUSTAVO HENRIQUE RAMOS DA SILVA-ABSOLUTO B (MAS)-TMB Estadual - 2ª Etapa - Antônio Prado/RS - 2026</v>
      </c>
      <c r="B369" s="34">
        <v>3</v>
      </c>
      <c r="C369" s="33" t="s">
        <v>37</v>
      </c>
      <c r="D369" s="33" t="s">
        <v>223</v>
      </c>
      <c r="E369" s="34" t="s">
        <v>31</v>
      </c>
      <c r="F369" s="33" t="s">
        <v>292</v>
      </c>
      <c r="G369" s="31">
        <f t="shared" si="12"/>
        <v>120</v>
      </c>
    </row>
    <row r="370" spans="1:7" x14ac:dyDescent="0.2">
      <c r="A370" s="31" t="str">
        <f t="shared" si="11"/>
        <v>MARCELO BENITES DE LIMA-ABSOLUTO B (MAS)-TMB Estadual - 2ª Etapa - Antônio Prado/RS - 2026</v>
      </c>
      <c r="B370" s="34">
        <v>3</v>
      </c>
      <c r="C370" s="33" t="s">
        <v>38</v>
      </c>
      <c r="D370" s="33" t="s">
        <v>36</v>
      </c>
      <c r="E370" s="34" t="s">
        <v>31</v>
      </c>
      <c r="F370" s="33" t="s">
        <v>292</v>
      </c>
      <c r="G370" s="31">
        <f t="shared" si="12"/>
        <v>120</v>
      </c>
    </row>
    <row r="371" spans="1:7" x14ac:dyDescent="0.2">
      <c r="A371" s="31" t="str">
        <f t="shared" si="11"/>
        <v>LUÍS HENRIQUE OLCZEVSKI-ABSOLUTO B (MAS)-TMB Estadual - 2ª Etapa - Antônio Prado/RS - 2026</v>
      </c>
      <c r="B371" s="34">
        <v>5</v>
      </c>
      <c r="C371" s="33" t="s">
        <v>41</v>
      </c>
      <c r="D371" s="33" t="s">
        <v>42</v>
      </c>
      <c r="E371" s="34" t="s">
        <v>31</v>
      </c>
      <c r="F371" s="33" t="s">
        <v>292</v>
      </c>
      <c r="G371" s="31">
        <f t="shared" si="12"/>
        <v>60</v>
      </c>
    </row>
    <row r="372" spans="1:7" x14ac:dyDescent="0.2">
      <c r="A372" s="31" t="str">
        <f t="shared" si="11"/>
        <v>ADRIANO PREIS-ABSOLUTO B (MAS)-TMB Estadual - 2ª Etapa - Antônio Prado/RS - 2026</v>
      </c>
      <c r="B372" s="34">
        <v>5</v>
      </c>
      <c r="C372" s="33" t="s">
        <v>39</v>
      </c>
      <c r="D372" s="33" t="s">
        <v>40</v>
      </c>
      <c r="E372" s="34" t="s">
        <v>31</v>
      </c>
      <c r="F372" s="33" t="s">
        <v>292</v>
      </c>
      <c r="G372" s="31">
        <f t="shared" si="12"/>
        <v>60</v>
      </c>
    </row>
    <row r="373" spans="1:7" ht="15" x14ac:dyDescent="0.25">
      <c r="A373" s="31" t="str">
        <f t="shared" si="11"/>
        <v>--</v>
      </c>
      <c r="B373" s="32" t="s">
        <v>154</v>
      </c>
      <c r="C373" s="33"/>
      <c r="D373" s="33"/>
      <c r="E373" s="33"/>
      <c r="F373" s="33"/>
      <c r="G373" s="31">
        <f t="shared" si="12"/>
        <v>0</v>
      </c>
    </row>
    <row r="374" spans="1:7" x14ac:dyDescent="0.2">
      <c r="A374" s="31" t="str">
        <f t="shared" si="11"/>
        <v>BRENDA NATHALIA TRUJILLO ARENAS-ABSOLUTO C (FEM)-TMB Estadual - 2ª Etapa - Antônio Prado/RS - 2026</v>
      </c>
      <c r="B374" s="34">
        <v>1</v>
      </c>
      <c r="C374" s="33" t="s">
        <v>45</v>
      </c>
      <c r="D374" s="33" t="s">
        <v>223</v>
      </c>
      <c r="E374" s="34" t="s">
        <v>155</v>
      </c>
      <c r="F374" s="33" t="s">
        <v>292</v>
      </c>
      <c r="G374" s="31">
        <f t="shared" si="12"/>
        <v>200</v>
      </c>
    </row>
    <row r="375" spans="1:7" x14ac:dyDescent="0.2">
      <c r="A375" s="31" t="str">
        <f t="shared" si="11"/>
        <v>GIULIANA DE ABREU-ABSOLUTO C (FEM)-TMB Estadual - 2ª Etapa - Antônio Prado/RS - 2026</v>
      </c>
      <c r="B375" s="34">
        <v>2</v>
      </c>
      <c r="C375" s="33" t="s">
        <v>47</v>
      </c>
      <c r="D375" s="33" t="s">
        <v>48</v>
      </c>
      <c r="E375" s="34" t="s">
        <v>155</v>
      </c>
      <c r="F375" s="33" t="s">
        <v>292</v>
      </c>
      <c r="G375" s="31">
        <f t="shared" si="12"/>
        <v>160</v>
      </c>
    </row>
    <row r="376" spans="1:7" x14ac:dyDescent="0.2">
      <c r="A376" s="31" t="str">
        <f t="shared" si="11"/>
        <v>LUÍSA CUNHA GONÇALVES-ABSOLUTO C (FEM)-TMB Estadual - 2ª Etapa - Antônio Prado/RS - 2026</v>
      </c>
      <c r="B376" s="34">
        <v>3</v>
      </c>
      <c r="C376" s="33" t="s">
        <v>49</v>
      </c>
      <c r="D376" s="33" t="s">
        <v>223</v>
      </c>
      <c r="E376" s="34" t="s">
        <v>155</v>
      </c>
      <c r="F376" s="33" t="s">
        <v>292</v>
      </c>
      <c r="G376" s="31">
        <f t="shared" si="12"/>
        <v>120</v>
      </c>
    </row>
    <row r="377" spans="1:7" x14ac:dyDescent="0.2">
      <c r="A377" s="31" t="str">
        <f t="shared" si="11"/>
        <v>LIANE MARIA DALLEGRAVE BAUMANN-ABSOLUTO C (FEM)-TMB Estadual - 2ª Etapa - Antônio Prado/RS - 2026</v>
      </c>
      <c r="B377" s="34">
        <v>3</v>
      </c>
      <c r="C377" s="33" t="s">
        <v>46</v>
      </c>
      <c r="D377" s="33" t="s">
        <v>223</v>
      </c>
      <c r="E377" s="34" t="s">
        <v>155</v>
      </c>
      <c r="F377" s="33" t="s">
        <v>292</v>
      </c>
      <c r="G377" s="31">
        <f t="shared" si="12"/>
        <v>120</v>
      </c>
    </row>
    <row r="378" spans="1:7" x14ac:dyDescent="0.2">
      <c r="A378" s="31" t="str">
        <f t="shared" si="11"/>
        <v>SOFIA THEODORO NEGRINI -ABSOLUTO C (FEM)-TMB Estadual - 2ª Etapa - Antônio Prado/RS - 2026</v>
      </c>
      <c r="B378" s="34">
        <v>5</v>
      </c>
      <c r="C378" s="33" t="s">
        <v>160</v>
      </c>
      <c r="D378" s="33" t="s">
        <v>40</v>
      </c>
      <c r="E378" s="34" t="s">
        <v>155</v>
      </c>
      <c r="F378" s="33" t="s">
        <v>292</v>
      </c>
      <c r="G378" s="31">
        <f t="shared" si="12"/>
        <v>60</v>
      </c>
    </row>
    <row r="379" spans="1:7" ht="15" x14ac:dyDescent="0.25">
      <c r="A379" s="31" t="str">
        <f t="shared" si="11"/>
        <v>--</v>
      </c>
      <c r="B379" s="32" t="s">
        <v>52</v>
      </c>
      <c r="C379" s="33"/>
      <c r="D379" s="33"/>
      <c r="E379" s="33"/>
      <c r="F379" s="33"/>
      <c r="G379" s="31">
        <f t="shared" si="12"/>
        <v>0</v>
      </c>
    </row>
    <row r="380" spans="1:7" x14ac:dyDescent="0.2">
      <c r="A380" s="31" t="str">
        <f t="shared" si="11"/>
        <v>JOÃO VINÍCIUS BATISTA VALENÇA-ABSOLUTO D (MAS)-TMB Estadual - 2ª Etapa - Antônio Prado/RS - 2026</v>
      </c>
      <c r="B380" s="34">
        <v>1</v>
      </c>
      <c r="C380" s="33" t="s">
        <v>297</v>
      </c>
      <c r="D380" s="33" t="s">
        <v>27</v>
      </c>
      <c r="E380" s="34" t="s">
        <v>55</v>
      </c>
      <c r="F380" s="33" t="s">
        <v>292</v>
      </c>
      <c r="G380" s="31">
        <f t="shared" si="12"/>
        <v>200</v>
      </c>
    </row>
    <row r="381" spans="1:7" x14ac:dyDescent="0.2">
      <c r="A381" s="31" t="str">
        <f t="shared" si="11"/>
        <v>LUIZ ARQUIMEDES DE CASTRO-ABSOLUTO D (MAS)-TMB Estadual - 2ª Etapa - Antônio Prado/RS - 2026</v>
      </c>
      <c r="B381" s="34">
        <v>2</v>
      </c>
      <c r="C381" s="33" t="s">
        <v>298</v>
      </c>
      <c r="D381" s="33" t="s">
        <v>40</v>
      </c>
      <c r="E381" s="34" t="s">
        <v>55</v>
      </c>
      <c r="F381" s="33" t="s">
        <v>292</v>
      </c>
      <c r="G381" s="31">
        <f t="shared" si="12"/>
        <v>160</v>
      </c>
    </row>
    <row r="382" spans="1:7" x14ac:dyDescent="0.2">
      <c r="A382" s="31" t="str">
        <f t="shared" si="11"/>
        <v>TIAGO DA SILVA -ABSOLUTO D (MAS)-TMB Estadual - 2ª Etapa - Antônio Prado/RS - 2026</v>
      </c>
      <c r="B382" s="34">
        <v>3</v>
      </c>
      <c r="C382" s="33" t="s">
        <v>56</v>
      </c>
      <c r="D382" s="33" t="s">
        <v>36</v>
      </c>
      <c r="E382" s="34" t="s">
        <v>55</v>
      </c>
      <c r="F382" s="33" t="s">
        <v>292</v>
      </c>
      <c r="G382" s="31">
        <f t="shared" si="12"/>
        <v>120</v>
      </c>
    </row>
    <row r="383" spans="1:7" x14ac:dyDescent="0.2">
      <c r="A383" s="31" t="str">
        <f t="shared" si="11"/>
        <v>GUSTAVO GERMANI MARTINS-ABSOLUTO D (MAS)-TMB Estadual - 2ª Etapa - Antônio Prado/RS - 2026</v>
      </c>
      <c r="B383" s="34">
        <v>3</v>
      </c>
      <c r="C383" s="33" t="s">
        <v>62</v>
      </c>
      <c r="D383" s="33" t="s">
        <v>23</v>
      </c>
      <c r="E383" s="34" t="s">
        <v>55</v>
      </c>
      <c r="F383" s="33" t="s">
        <v>292</v>
      </c>
      <c r="G383" s="31">
        <f t="shared" si="12"/>
        <v>120</v>
      </c>
    </row>
    <row r="384" spans="1:7" x14ac:dyDescent="0.2">
      <c r="A384" s="31" t="str">
        <f t="shared" si="11"/>
        <v>HUGO MARCELO SUAREZ-ABSOLUTO D (MAS)-TMB Estadual - 2ª Etapa - Antônio Prado/RS - 2026</v>
      </c>
      <c r="B384" s="34">
        <v>5</v>
      </c>
      <c r="C384" s="33" t="s">
        <v>59</v>
      </c>
      <c r="D384" s="33" t="s">
        <v>23</v>
      </c>
      <c r="E384" s="34" t="s">
        <v>55</v>
      </c>
      <c r="F384" s="33" t="s">
        <v>292</v>
      </c>
      <c r="G384" s="31">
        <f t="shared" si="12"/>
        <v>60</v>
      </c>
    </row>
    <row r="385" spans="1:7" x14ac:dyDescent="0.2">
      <c r="A385" s="31" t="str">
        <f t="shared" si="11"/>
        <v>PEDRO GOTTEMS-ABSOLUTO D (MAS)-TMB Estadual - 2ª Etapa - Antônio Prado/RS - 2026</v>
      </c>
      <c r="B385" s="34">
        <v>5</v>
      </c>
      <c r="C385" s="33" t="s">
        <v>53</v>
      </c>
      <c r="D385" s="33" t="s">
        <v>54</v>
      </c>
      <c r="E385" s="34" t="s">
        <v>55</v>
      </c>
      <c r="F385" s="33" t="s">
        <v>292</v>
      </c>
      <c r="G385" s="31">
        <f t="shared" si="12"/>
        <v>60</v>
      </c>
    </row>
    <row r="386" spans="1:7" x14ac:dyDescent="0.2">
      <c r="A386" s="31" t="str">
        <f t="shared" si="11"/>
        <v>EDSON CARLOS DOS SANTOS NUNES-ABSOLUTO D (MAS)-TMB Estadual - 2ª Etapa - Antônio Prado/RS - 2026</v>
      </c>
      <c r="B386" s="34">
        <v>9</v>
      </c>
      <c r="C386" s="33" t="s">
        <v>65</v>
      </c>
      <c r="D386" s="33" t="s">
        <v>27</v>
      </c>
      <c r="E386" s="34" t="s">
        <v>55</v>
      </c>
      <c r="F386" s="33" t="s">
        <v>292</v>
      </c>
      <c r="G386" s="31">
        <f t="shared" si="12"/>
        <v>0</v>
      </c>
    </row>
    <row r="387" spans="1:7" x14ac:dyDescent="0.2">
      <c r="A387" s="31" t="str">
        <f t="shared" ref="A387:A450" si="13">_xlfn.CONCAT(C387,"-",E387,"-",F387)</f>
        <v>RENAN REMOR OLIVEIRA-ABSOLUTO D (MAS)-TMB Estadual - 2ª Etapa - Antônio Prado/RS - 2026</v>
      </c>
      <c r="B387" s="34">
        <v>9</v>
      </c>
      <c r="C387" s="33" t="s">
        <v>64</v>
      </c>
      <c r="D387" s="33" t="s">
        <v>42</v>
      </c>
      <c r="E387" s="34" t="s">
        <v>55</v>
      </c>
      <c r="F387" s="33" t="s">
        <v>292</v>
      </c>
      <c r="G387" s="31">
        <f t="shared" si="12"/>
        <v>0</v>
      </c>
    </row>
    <row r="388" spans="1:7" x14ac:dyDescent="0.2">
      <c r="A388" s="31" t="str">
        <f t="shared" si="13"/>
        <v>HUMBERTO EDUARDO CÂMARA SCHMIDT-ABSOLUTO D (MAS)-TMB Estadual - 2ª Etapa - Antônio Prado/RS - 2026</v>
      </c>
      <c r="B388" s="34">
        <v>9</v>
      </c>
      <c r="C388" s="33" t="s">
        <v>35</v>
      </c>
      <c r="D388" s="33" t="s">
        <v>36</v>
      </c>
      <c r="E388" s="34" t="s">
        <v>55</v>
      </c>
      <c r="F388" s="33" t="s">
        <v>292</v>
      </c>
      <c r="G388" s="31">
        <f t="shared" si="12"/>
        <v>0</v>
      </c>
    </row>
    <row r="389" spans="1:7" x14ac:dyDescent="0.2">
      <c r="A389" s="31" t="str">
        <f t="shared" si="13"/>
        <v>FÁBIO KRÜGER-ABSOLUTO D (MAS)-TMB Estadual - 2ª Etapa - Antônio Prado/RS - 2026</v>
      </c>
      <c r="B389" s="34">
        <v>9</v>
      </c>
      <c r="C389" s="33" t="s">
        <v>43</v>
      </c>
      <c r="D389" s="33" t="s">
        <v>36</v>
      </c>
      <c r="E389" s="34" t="s">
        <v>55</v>
      </c>
      <c r="F389" s="33" t="s">
        <v>292</v>
      </c>
      <c r="G389" s="31">
        <f t="shared" si="12"/>
        <v>0</v>
      </c>
    </row>
    <row r="390" spans="1:7" ht="15" x14ac:dyDescent="0.25">
      <c r="A390" s="31" t="str">
        <f t="shared" si="13"/>
        <v>--</v>
      </c>
      <c r="B390" s="32" t="s">
        <v>225</v>
      </c>
      <c r="C390" s="33"/>
      <c r="D390" s="33"/>
      <c r="E390" s="33"/>
      <c r="F390" s="33"/>
      <c r="G390" s="31">
        <f t="shared" ref="G390:G453" si="14">IF(B390=1,200,IF(B390=2,160,IF(B390=3,120,IF(B390=5,60,IF(B390=6,60,IF(B390=7,60,IF(B390=8,60,0)))))))</f>
        <v>0</v>
      </c>
    </row>
    <row r="391" spans="1:7" x14ac:dyDescent="0.2">
      <c r="A391" s="31" t="str">
        <f t="shared" si="13"/>
        <v>SOFIA KOGA GUINDANI-ABSOLUTO E (FEM)-TMB Estadual - 2ª Etapa - Antônio Prado/RS - 2026</v>
      </c>
      <c r="B391" s="34">
        <v>1</v>
      </c>
      <c r="C391" s="33" t="s">
        <v>299</v>
      </c>
      <c r="D391" s="33" t="s">
        <v>300</v>
      </c>
      <c r="E391" s="34" t="s">
        <v>227</v>
      </c>
      <c r="F391" s="33" t="s">
        <v>292</v>
      </c>
      <c r="G391" s="31">
        <f t="shared" si="14"/>
        <v>200</v>
      </c>
    </row>
    <row r="392" spans="1:7" x14ac:dyDescent="0.2">
      <c r="A392" s="31" t="str">
        <f t="shared" si="13"/>
        <v>ESTELA MOSCHETTA EIDELWEIN-ABSOLUTO E (FEM)-TMB Estadual - 2ª Etapa - Antônio Prado/RS - 2026</v>
      </c>
      <c r="B392" s="34">
        <v>2</v>
      </c>
      <c r="C392" s="33" t="s">
        <v>301</v>
      </c>
      <c r="D392" s="33" t="s">
        <v>223</v>
      </c>
      <c r="E392" s="34" t="s">
        <v>227</v>
      </c>
      <c r="F392" s="33" t="s">
        <v>292</v>
      </c>
      <c r="G392" s="31">
        <f t="shared" si="14"/>
        <v>160</v>
      </c>
    </row>
    <row r="393" spans="1:7" x14ac:dyDescent="0.2">
      <c r="A393" s="31" t="str">
        <f t="shared" si="13"/>
        <v>MARIANA KOERBER ALBINO-ABSOLUTO E (FEM)-TMB Estadual - 2ª Etapa - Antônio Prado/RS - 2026</v>
      </c>
      <c r="B393" s="34">
        <v>3</v>
      </c>
      <c r="C393" s="33" t="s">
        <v>302</v>
      </c>
      <c r="D393" s="33" t="s">
        <v>223</v>
      </c>
      <c r="E393" s="34" t="s">
        <v>227</v>
      </c>
      <c r="F393" s="33" t="s">
        <v>292</v>
      </c>
      <c r="G393" s="31">
        <f t="shared" si="14"/>
        <v>120</v>
      </c>
    </row>
    <row r="394" spans="1:7" x14ac:dyDescent="0.2">
      <c r="A394" s="31" t="str">
        <f t="shared" si="13"/>
        <v>REJANE FÁTIMA SCANDOLARA RUBIO-ABSOLUTO E (FEM)-TMB Estadual - 2ª Etapa - Antônio Prado/RS - 2026</v>
      </c>
      <c r="B394" s="34">
        <v>3</v>
      </c>
      <c r="C394" s="33" t="s">
        <v>303</v>
      </c>
      <c r="D394" s="33" t="s">
        <v>223</v>
      </c>
      <c r="E394" s="34" t="s">
        <v>227</v>
      </c>
      <c r="F394" s="33" t="s">
        <v>292</v>
      </c>
      <c r="G394" s="31">
        <f t="shared" si="14"/>
        <v>120</v>
      </c>
    </row>
    <row r="395" spans="1:7" x14ac:dyDescent="0.2">
      <c r="A395" s="31" t="str">
        <f t="shared" si="13"/>
        <v>LIJANE MIKOLASKI BELUSSO-ABSOLUTO E (FEM)-TMB Estadual - 2ª Etapa - Antônio Prado/RS - 2026</v>
      </c>
      <c r="B395" s="34">
        <v>5</v>
      </c>
      <c r="C395" s="33" t="s">
        <v>50</v>
      </c>
      <c r="D395" s="33" t="s">
        <v>224</v>
      </c>
      <c r="E395" s="34" t="s">
        <v>227</v>
      </c>
      <c r="F395" s="33" t="s">
        <v>292</v>
      </c>
      <c r="G395" s="31">
        <f t="shared" si="14"/>
        <v>60</v>
      </c>
    </row>
    <row r="396" spans="1:7" x14ac:dyDescent="0.2">
      <c r="A396" s="31" t="str">
        <f t="shared" si="13"/>
        <v>ANA LUIZA DE SOUZA TEIXEIRA-ABSOLUTO E (FEM)-TMB Estadual - 2ª Etapa - Antônio Prado/RS - 2026</v>
      </c>
      <c r="B396" s="34">
        <v>5</v>
      </c>
      <c r="C396" s="33" t="s">
        <v>304</v>
      </c>
      <c r="D396" s="33" t="s">
        <v>230</v>
      </c>
      <c r="E396" s="34" t="s">
        <v>227</v>
      </c>
      <c r="F396" s="33" t="s">
        <v>292</v>
      </c>
      <c r="G396" s="31">
        <f t="shared" si="14"/>
        <v>60</v>
      </c>
    </row>
    <row r="397" spans="1:7" x14ac:dyDescent="0.2">
      <c r="A397" s="31" t="str">
        <f t="shared" si="13"/>
        <v>MARISA DA GRAÇA DA SILVEIRA-ABSOLUTO E (FEM)-TMB Estadual - 2ª Etapa - Antônio Prado/RS - 2026</v>
      </c>
      <c r="B397" s="34">
        <v>9</v>
      </c>
      <c r="C397" s="33" t="s">
        <v>51</v>
      </c>
      <c r="D397" s="33" t="s">
        <v>223</v>
      </c>
      <c r="E397" s="34" t="s">
        <v>227</v>
      </c>
      <c r="F397" s="33" t="s">
        <v>292</v>
      </c>
      <c r="G397" s="31">
        <f t="shared" si="14"/>
        <v>0</v>
      </c>
    </row>
    <row r="398" spans="1:7" x14ac:dyDescent="0.2">
      <c r="A398" s="31" t="str">
        <f t="shared" si="13"/>
        <v>JANETE  CANTARELI-ABSOLUTO E (FEM)-TMB Estadual - 2ª Etapa - Antônio Prado/RS - 2026</v>
      </c>
      <c r="B398" s="34">
        <v>9</v>
      </c>
      <c r="C398" s="33" t="s">
        <v>174</v>
      </c>
      <c r="D398" s="33" t="s">
        <v>224</v>
      </c>
      <c r="E398" s="34" t="s">
        <v>227</v>
      </c>
      <c r="F398" s="33" t="s">
        <v>292</v>
      </c>
      <c r="G398" s="31">
        <f t="shared" si="14"/>
        <v>0</v>
      </c>
    </row>
    <row r="399" spans="1:7" x14ac:dyDescent="0.2">
      <c r="A399" s="31" t="str">
        <f t="shared" si="13"/>
        <v>RENATA RODRIGUES GOTLER-ABSOLUTO E (FEM)-TMB Estadual - 2ª Etapa - Antônio Prado/RS - 2026</v>
      </c>
      <c r="B399" s="34">
        <v>9</v>
      </c>
      <c r="C399" s="33" t="s">
        <v>305</v>
      </c>
      <c r="D399" s="33" t="s">
        <v>223</v>
      </c>
      <c r="E399" s="34" t="s">
        <v>227</v>
      </c>
      <c r="F399" s="33" t="s">
        <v>292</v>
      </c>
      <c r="G399" s="31">
        <f t="shared" si="14"/>
        <v>0</v>
      </c>
    </row>
    <row r="400" spans="1:7" x14ac:dyDescent="0.2">
      <c r="A400" s="31" t="str">
        <f t="shared" si="13"/>
        <v>MARION CREUTZBERG-ABSOLUTO E (FEM)-TMB Estadual - 2ª Etapa - Antônio Prado/RS - 2026</v>
      </c>
      <c r="B400" s="34">
        <v>9</v>
      </c>
      <c r="C400" s="33" t="s">
        <v>226</v>
      </c>
      <c r="D400" s="33" t="s">
        <v>27</v>
      </c>
      <c r="E400" s="34" t="s">
        <v>227</v>
      </c>
      <c r="F400" s="33" t="s">
        <v>292</v>
      </c>
      <c r="G400" s="31">
        <f t="shared" si="14"/>
        <v>0</v>
      </c>
    </row>
    <row r="401" spans="1:7" x14ac:dyDescent="0.2">
      <c r="A401" s="31" t="str">
        <f t="shared" si="13"/>
        <v>BERENICE ELVIRA DA ROSA-ABSOLUTO E (FEM)-TMB Estadual - 2ª Etapa - Antônio Prado/RS - 2026</v>
      </c>
      <c r="B401" s="34">
        <v>9</v>
      </c>
      <c r="C401" s="33" t="s">
        <v>228</v>
      </c>
      <c r="D401" s="33" t="s">
        <v>27</v>
      </c>
      <c r="E401" s="34" t="s">
        <v>227</v>
      </c>
      <c r="F401" s="33" t="s">
        <v>292</v>
      </c>
      <c r="G401" s="31">
        <f t="shared" si="14"/>
        <v>0</v>
      </c>
    </row>
    <row r="402" spans="1:7" ht="15" x14ac:dyDescent="0.25">
      <c r="A402" s="31" t="str">
        <f t="shared" si="13"/>
        <v>--</v>
      </c>
      <c r="B402" s="32" t="s">
        <v>68</v>
      </c>
      <c r="C402" s="33"/>
      <c r="D402" s="33"/>
      <c r="E402" s="33"/>
      <c r="F402" s="33"/>
      <c r="G402" s="31">
        <f t="shared" si="14"/>
        <v>0</v>
      </c>
    </row>
    <row r="403" spans="1:7" x14ac:dyDescent="0.2">
      <c r="A403" s="31" t="str">
        <f t="shared" si="13"/>
        <v>CRISTIAN SANTOS FRIGOTTO-ABSOLUTO E (MAS)-TMB Estadual - 2ª Etapa - Antônio Prado/RS - 2026</v>
      </c>
      <c r="B403" s="34">
        <v>1</v>
      </c>
      <c r="C403" s="33" t="s">
        <v>66</v>
      </c>
      <c r="D403" s="33" t="s">
        <v>67</v>
      </c>
      <c r="E403" s="34" t="s">
        <v>69</v>
      </c>
      <c r="F403" s="33" t="s">
        <v>292</v>
      </c>
      <c r="G403" s="31">
        <f t="shared" si="14"/>
        <v>200</v>
      </c>
    </row>
    <row r="404" spans="1:7" x14ac:dyDescent="0.2">
      <c r="A404" s="31" t="str">
        <f t="shared" si="13"/>
        <v>LEONARDO MARTINS-ABSOLUTO E (MAS)-TMB Estadual - 2ª Etapa - Antônio Prado/RS - 2026</v>
      </c>
      <c r="B404" s="34">
        <v>2</v>
      </c>
      <c r="C404" s="33" t="s">
        <v>57</v>
      </c>
      <c r="D404" s="33" t="s">
        <v>54</v>
      </c>
      <c r="E404" s="34" t="s">
        <v>69</v>
      </c>
      <c r="F404" s="33" t="s">
        <v>292</v>
      </c>
      <c r="G404" s="31">
        <f t="shared" si="14"/>
        <v>160</v>
      </c>
    </row>
    <row r="405" spans="1:7" x14ac:dyDescent="0.2">
      <c r="A405" s="31" t="str">
        <f t="shared" si="13"/>
        <v>FÁBIO DE VARGAS BERG -ABSOLUTO E (MAS)-TMB Estadual - 2ª Etapa - Antônio Prado/RS - 2026</v>
      </c>
      <c r="B405" s="34">
        <v>3</v>
      </c>
      <c r="C405" s="33" t="s">
        <v>84</v>
      </c>
      <c r="D405" s="33" t="s">
        <v>36</v>
      </c>
      <c r="E405" s="34" t="s">
        <v>69</v>
      </c>
      <c r="F405" s="33" t="s">
        <v>292</v>
      </c>
      <c r="G405" s="31">
        <f t="shared" si="14"/>
        <v>120</v>
      </c>
    </row>
    <row r="406" spans="1:7" x14ac:dyDescent="0.2">
      <c r="A406" s="31" t="str">
        <f t="shared" si="13"/>
        <v>JOÃO PAULO CASTRO DA SILVA NETO -ABSOLUTO E (MAS)-TMB Estadual - 2ª Etapa - Antônio Prado/RS - 2026</v>
      </c>
      <c r="B406" s="34">
        <v>3</v>
      </c>
      <c r="C406" s="33" t="s">
        <v>92</v>
      </c>
      <c r="D406" s="33" t="s">
        <v>223</v>
      </c>
      <c r="E406" s="34" t="s">
        <v>69</v>
      </c>
      <c r="F406" s="33" t="s">
        <v>292</v>
      </c>
      <c r="G406" s="31">
        <f t="shared" si="14"/>
        <v>120</v>
      </c>
    </row>
    <row r="407" spans="1:7" x14ac:dyDescent="0.2">
      <c r="A407" s="31" t="str">
        <f t="shared" si="13"/>
        <v>LUIZ VICENTE TARRAGO-ABSOLUTO E (MAS)-TMB Estadual - 2ª Etapa - Antônio Prado/RS - 2026</v>
      </c>
      <c r="B407" s="34">
        <v>5</v>
      </c>
      <c r="C407" s="33" t="s">
        <v>61</v>
      </c>
      <c r="D407" s="33" t="s">
        <v>224</v>
      </c>
      <c r="E407" s="34" t="s">
        <v>69</v>
      </c>
      <c r="F407" s="33" t="s">
        <v>292</v>
      </c>
      <c r="G407" s="31">
        <f t="shared" si="14"/>
        <v>60</v>
      </c>
    </row>
    <row r="408" spans="1:7" x14ac:dyDescent="0.2">
      <c r="A408" s="31" t="str">
        <f t="shared" si="13"/>
        <v>CRISTIANO FARINEA-ABSOLUTO E (MAS)-TMB Estadual - 2ª Etapa - Antônio Prado/RS - 2026</v>
      </c>
      <c r="B408" s="34">
        <v>5</v>
      </c>
      <c r="C408" s="33" t="s">
        <v>71</v>
      </c>
      <c r="D408" s="33" t="s">
        <v>67</v>
      </c>
      <c r="E408" s="34" t="s">
        <v>69</v>
      </c>
      <c r="F408" s="33" t="s">
        <v>292</v>
      </c>
      <c r="G408" s="31">
        <f t="shared" si="14"/>
        <v>60</v>
      </c>
    </row>
    <row r="409" spans="1:7" x14ac:dyDescent="0.2">
      <c r="A409" s="31" t="str">
        <f t="shared" si="13"/>
        <v>ABNER GILLIAN KRUGER ARAIS-ABSOLUTO E (MAS)-TMB Estadual - 2ª Etapa - Antônio Prado/RS - 2026</v>
      </c>
      <c r="B409" s="34">
        <v>5</v>
      </c>
      <c r="C409" s="33" t="s">
        <v>306</v>
      </c>
      <c r="D409" s="33" t="s">
        <v>223</v>
      </c>
      <c r="E409" s="34" t="s">
        <v>69</v>
      </c>
      <c r="F409" s="33" t="s">
        <v>292</v>
      </c>
      <c r="G409" s="31">
        <f t="shared" si="14"/>
        <v>60</v>
      </c>
    </row>
    <row r="410" spans="1:7" x14ac:dyDescent="0.2">
      <c r="A410" s="31" t="str">
        <f t="shared" si="13"/>
        <v>GUILHERME KESSLER PEREIRA-ABSOLUTO E (MAS)-TMB Estadual - 2ª Etapa - Antônio Prado/RS - 2026</v>
      </c>
      <c r="B410" s="34">
        <v>5</v>
      </c>
      <c r="C410" s="33" t="s">
        <v>202</v>
      </c>
      <c r="D410" s="33" t="s">
        <v>36</v>
      </c>
      <c r="E410" s="34" t="s">
        <v>69</v>
      </c>
      <c r="F410" s="33" t="s">
        <v>292</v>
      </c>
      <c r="G410" s="31">
        <f t="shared" si="14"/>
        <v>60</v>
      </c>
    </row>
    <row r="411" spans="1:7" x14ac:dyDescent="0.2">
      <c r="A411" s="31" t="str">
        <f t="shared" si="13"/>
        <v>FERNANDO DUARTE DE OLIVEIRA-ABSOLUTO E (MAS)-TMB Estadual - 2ª Etapa - Antônio Prado/RS - 2026</v>
      </c>
      <c r="B411" s="34">
        <v>9</v>
      </c>
      <c r="C411" s="33" t="s">
        <v>211</v>
      </c>
      <c r="D411" s="33" t="s">
        <v>67</v>
      </c>
      <c r="E411" s="34" t="s">
        <v>69</v>
      </c>
      <c r="F411" s="33" t="s">
        <v>292</v>
      </c>
      <c r="G411" s="31">
        <f t="shared" si="14"/>
        <v>0</v>
      </c>
    </row>
    <row r="412" spans="1:7" x14ac:dyDescent="0.2">
      <c r="A412" s="31" t="str">
        <f t="shared" si="13"/>
        <v>JOÃO VITOR CEARON MASCHIO-ABSOLUTO E (MAS)-TMB Estadual - 2ª Etapa - Antônio Prado/RS - 2026</v>
      </c>
      <c r="B412" s="34">
        <v>9</v>
      </c>
      <c r="C412" s="33" t="s">
        <v>158</v>
      </c>
      <c r="D412" s="33" t="s">
        <v>67</v>
      </c>
      <c r="E412" s="34" t="s">
        <v>69</v>
      </c>
      <c r="F412" s="33" t="s">
        <v>292</v>
      </c>
      <c r="G412" s="31">
        <f t="shared" si="14"/>
        <v>0</v>
      </c>
    </row>
    <row r="413" spans="1:7" x14ac:dyDescent="0.2">
      <c r="A413" s="31" t="str">
        <f t="shared" si="13"/>
        <v>RODRIGO PASUCH-ABSOLUTO E (MAS)-TMB Estadual - 2ª Etapa - Antônio Prado/RS - 2026</v>
      </c>
      <c r="B413" s="34">
        <v>9</v>
      </c>
      <c r="C413" s="33" t="s">
        <v>70</v>
      </c>
      <c r="D413" s="33" t="s">
        <v>67</v>
      </c>
      <c r="E413" s="34" t="s">
        <v>69</v>
      </c>
      <c r="F413" s="33" t="s">
        <v>292</v>
      </c>
      <c r="G413" s="31">
        <f t="shared" si="14"/>
        <v>0</v>
      </c>
    </row>
    <row r="414" spans="1:7" x14ac:dyDescent="0.2">
      <c r="A414" s="31" t="str">
        <f t="shared" si="13"/>
        <v>ARTHUR LAVALL DIAS-ABSOLUTO E (MAS)-TMB Estadual - 2ª Etapa - Antônio Prado/RS - 2026</v>
      </c>
      <c r="B414" s="34">
        <v>9</v>
      </c>
      <c r="C414" s="33" t="s">
        <v>83</v>
      </c>
      <c r="D414" s="33" t="s">
        <v>23</v>
      </c>
      <c r="E414" s="34" t="s">
        <v>69</v>
      </c>
      <c r="F414" s="33" t="s">
        <v>292</v>
      </c>
      <c r="G414" s="31">
        <f t="shared" si="14"/>
        <v>0</v>
      </c>
    </row>
    <row r="415" spans="1:7" x14ac:dyDescent="0.2">
      <c r="A415" s="31" t="str">
        <f t="shared" si="13"/>
        <v>MAURÍCIO DEWITT WEINGARTNER-ABSOLUTO E (MAS)-TMB Estadual - 2ª Etapa - Antônio Prado/RS - 2026</v>
      </c>
      <c r="B415" s="34">
        <v>9</v>
      </c>
      <c r="C415" s="33" t="s">
        <v>73</v>
      </c>
      <c r="D415" s="33" t="s">
        <v>74</v>
      </c>
      <c r="E415" s="34" t="s">
        <v>69</v>
      </c>
      <c r="F415" s="33" t="s">
        <v>292</v>
      </c>
      <c r="G415" s="31">
        <f t="shared" si="14"/>
        <v>0</v>
      </c>
    </row>
    <row r="416" spans="1:7" x14ac:dyDescent="0.2">
      <c r="A416" s="31" t="str">
        <f t="shared" si="13"/>
        <v>ALBAIR DE CAMARGO-ABSOLUTO E (MAS)-TMB Estadual - 2ª Etapa - Antônio Prado/RS - 2026</v>
      </c>
      <c r="B416" s="34">
        <v>9</v>
      </c>
      <c r="C416" s="33" t="s">
        <v>78</v>
      </c>
      <c r="D416" s="33" t="s">
        <v>36</v>
      </c>
      <c r="E416" s="34" t="s">
        <v>69</v>
      </c>
      <c r="F416" s="33" t="s">
        <v>292</v>
      </c>
      <c r="G416" s="31">
        <f t="shared" si="14"/>
        <v>0</v>
      </c>
    </row>
    <row r="417" spans="1:7" ht="15" x14ac:dyDescent="0.25">
      <c r="A417" s="31" t="str">
        <f t="shared" si="13"/>
        <v>--</v>
      </c>
      <c r="B417" s="32" t="s">
        <v>79</v>
      </c>
      <c r="C417" s="33"/>
      <c r="D417" s="33"/>
      <c r="E417" s="33"/>
      <c r="F417" s="33"/>
      <c r="G417" s="31">
        <f t="shared" si="14"/>
        <v>0</v>
      </c>
    </row>
    <row r="418" spans="1:7" x14ac:dyDescent="0.2">
      <c r="A418" s="31" t="str">
        <f t="shared" si="13"/>
        <v>KAUA DOS SANTOS PEREIRA-ABSOLUTO F (MAS)-TMB Estadual - 2ª Etapa - Antônio Prado/RS - 2026</v>
      </c>
      <c r="B418" s="34">
        <v>1</v>
      </c>
      <c r="C418" s="33" t="s">
        <v>81</v>
      </c>
      <c r="D418" s="33" t="s">
        <v>36</v>
      </c>
      <c r="E418" s="34" t="s">
        <v>80</v>
      </c>
      <c r="F418" s="33" t="s">
        <v>292</v>
      </c>
      <c r="G418" s="31">
        <f t="shared" si="14"/>
        <v>200</v>
      </c>
    </row>
    <row r="419" spans="1:7" x14ac:dyDescent="0.2">
      <c r="A419" s="31" t="str">
        <f t="shared" si="13"/>
        <v>RAFAEL DIEHL-ABSOLUTO F (MAS)-TMB Estadual - 2ª Etapa - Antônio Prado/RS - 2026</v>
      </c>
      <c r="B419" s="34">
        <v>2</v>
      </c>
      <c r="C419" s="33" t="s">
        <v>99</v>
      </c>
      <c r="D419" s="33" t="s">
        <v>36</v>
      </c>
      <c r="E419" s="34" t="s">
        <v>80</v>
      </c>
      <c r="F419" s="33" t="s">
        <v>292</v>
      </c>
      <c r="G419" s="31">
        <f t="shared" si="14"/>
        <v>160</v>
      </c>
    </row>
    <row r="420" spans="1:7" x14ac:dyDescent="0.2">
      <c r="A420" s="31" t="str">
        <f t="shared" si="13"/>
        <v>JOAQUIM COIMBRA ULRICH-ABSOLUTO F (MAS)-TMB Estadual - 2ª Etapa - Antônio Prado/RS - 2026</v>
      </c>
      <c r="B420" s="34">
        <v>3</v>
      </c>
      <c r="C420" s="33" t="s">
        <v>307</v>
      </c>
      <c r="D420" s="33" t="s">
        <v>27</v>
      </c>
      <c r="E420" s="34" t="s">
        <v>80</v>
      </c>
      <c r="F420" s="33" t="s">
        <v>292</v>
      </c>
      <c r="G420" s="31">
        <f t="shared" si="14"/>
        <v>120</v>
      </c>
    </row>
    <row r="421" spans="1:7" x14ac:dyDescent="0.2">
      <c r="A421" s="31" t="str">
        <f t="shared" si="13"/>
        <v>BRUNO RODRIGUES MACEDO-ABSOLUTO F (MAS)-TMB Estadual - 2ª Etapa - Antônio Prado/RS - 2026</v>
      </c>
      <c r="B421" s="34">
        <v>3</v>
      </c>
      <c r="C421" s="33" t="s">
        <v>90</v>
      </c>
      <c r="D421" s="33" t="s">
        <v>230</v>
      </c>
      <c r="E421" s="34" t="s">
        <v>80</v>
      </c>
      <c r="F421" s="33" t="s">
        <v>292</v>
      </c>
      <c r="G421" s="31">
        <f t="shared" si="14"/>
        <v>120</v>
      </c>
    </row>
    <row r="422" spans="1:7" x14ac:dyDescent="0.2">
      <c r="A422" s="31" t="str">
        <f t="shared" si="13"/>
        <v>ARTUR VARGAS DOS REIS-ABSOLUTO F (MAS)-TMB Estadual - 2ª Etapa - Antônio Prado/RS - 2026</v>
      </c>
      <c r="B422" s="34">
        <v>5</v>
      </c>
      <c r="C422" s="33" t="s">
        <v>308</v>
      </c>
      <c r="D422" s="33" t="s">
        <v>224</v>
      </c>
      <c r="E422" s="34" t="s">
        <v>80</v>
      </c>
      <c r="F422" s="33" t="s">
        <v>292</v>
      </c>
      <c r="G422" s="31">
        <f t="shared" si="14"/>
        <v>60</v>
      </c>
    </row>
    <row r="423" spans="1:7" x14ac:dyDescent="0.2">
      <c r="A423" s="31" t="str">
        <f t="shared" si="13"/>
        <v>FLÁVIO MENEZES DOS REIS-ABSOLUTO F (MAS)-TMB Estadual - 2ª Etapa - Antônio Prado/RS - 2026</v>
      </c>
      <c r="B423" s="34">
        <v>5</v>
      </c>
      <c r="C423" s="33" t="s">
        <v>309</v>
      </c>
      <c r="D423" s="33" t="s">
        <v>223</v>
      </c>
      <c r="E423" s="34" t="s">
        <v>80</v>
      </c>
      <c r="F423" s="33" t="s">
        <v>292</v>
      </c>
      <c r="G423" s="31">
        <f t="shared" si="14"/>
        <v>60</v>
      </c>
    </row>
    <row r="424" spans="1:7" x14ac:dyDescent="0.2">
      <c r="A424" s="31" t="str">
        <f t="shared" si="13"/>
        <v>AUGUSTO OLIBONI RODRIGUES -ABSOLUTO F (MAS)-TMB Estadual - 2ª Etapa - Antônio Prado/RS - 2026</v>
      </c>
      <c r="B424" s="34">
        <v>5</v>
      </c>
      <c r="C424" s="33" t="s">
        <v>96</v>
      </c>
      <c r="D424" s="33" t="s">
        <v>40</v>
      </c>
      <c r="E424" s="34" t="s">
        <v>80</v>
      </c>
      <c r="F424" s="33" t="s">
        <v>292</v>
      </c>
      <c r="G424" s="31">
        <f t="shared" si="14"/>
        <v>60</v>
      </c>
    </row>
    <row r="425" spans="1:7" x14ac:dyDescent="0.2">
      <c r="A425" s="31" t="str">
        <f t="shared" si="13"/>
        <v>ÉMERSON GERLACH DE OLIVEIRA-ABSOLUTO F (MAS)-TMB Estadual - 2ª Etapa - Antônio Prado/RS - 2026</v>
      </c>
      <c r="B425" s="34">
        <v>5</v>
      </c>
      <c r="C425" s="33" t="s">
        <v>203</v>
      </c>
      <c r="D425" s="33" t="s">
        <v>40</v>
      </c>
      <c r="E425" s="34" t="s">
        <v>80</v>
      </c>
      <c r="F425" s="33" t="s">
        <v>292</v>
      </c>
      <c r="G425" s="31">
        <f t="shared" si="14"/>
        <v>60</v>
      </c>
    </row>
    <row r="426" spans="1:7" x14ac:dyDescent="0.2">
      <c r="A426" s="31" t="str">
        <f t="shared" si="13"/>
        <v>CHRISTOPHER DA SILVA ECHEVENGUÁ-ABSOLUTO F (MAS)-TMB Estadual - 2ª Etapa - Antônio Prado/RS - 2026</v>
      </c>
      <c r="B426" s="34">
        <v>9</v>
      </c>
      <c r="C426" s="33" t="s">
        <v>98</v>
      </c>
      <c r="D426" s="33" t="s">
        <v>230</v>
      </c>
      <c r="E426" s="34" t="s">
        <v>80</v>
      </c>
      <c r="F426" s="33" t="s">
        <v>292</v>
      </c>
      <c r="G426" s="31">
        <f t="shared" si="14"/>
        <v>0</v>
      </c>
    </row>
    <row r="427" spans="1:7" x14ac:dyDescent="0.2">
      <c r="A427" s="31" t="str">
        <f t="shared" si="13"/>
        <v>VITHOR SANTA LUCIA SONZA-ABSOLUTO F (MAS)-TMB Estadual - 2ª Etapa - Antônio Prado/RS - 2026</v>
      </c>
      <c r="B427" s="34">
        <v>9</v>
      </c>
      <c r="C427" s="33" t="s">
        <v>175</v>
      </c>
      <c r="D427" s="33" t="s">
        <v>23</v>
      </c>
      <c r="E427" s="34" t="s">
        <v>80</v>
      </c>
      <c r="F427" s="33" t="s">
        <v>292</v>
      </c>
      <c r="G427" s="31">
        <f t="shared" si="14"/>
        <v>0</v>
      </c>
    </row>
    <row r="428" spans="1:7" x14ac:dyDescent="0.2">
      <c r="A428" s="31" t="str">
        <f t="shared" si="13"/>
        <v>LUAN TREMARIN DA ROSA -ABSOLUTO F (MAS)-TMB Estadual - 2ª Etapa - Antônio Prado/RS - 2026</v>
      </c>
      <c r="B428" s="34">
        <v>9</v>
      </c>
      <c r="C428" s="33" t="s">
        <v>143</v>
      </c>
      <c r="D428" s="33" t="s">
        <v>36</v>
      </c>
      <c r="E428" s="34" t="s">
        <v>80</v>
      </c>
      <c r="F428" s="33" t="s">
        <v>292</v>
      </c>
      <c r="G428" s="31">
        <f t="shared" si="14"/>
        <v>0</v>
      </c>
    </row>
    <row r="429" spans="1:7" x14ac:dyDescent="0.2">
      <c r="A429" s="31" t="str">
        <f t="shared" si="13"/>
        <v>MIGUEL DINIZ SONDA-ABSOLUTO F (MAS)-TMB Estadual - 2ª Etapa - Antônio Prado/RS - 2026</v>
      </c>
      <c r="B429" s="34">
        <v>9</v>
      </c>
      <c r="C429" s="33" t="s">
        <v>101</v>
      </c>
      <c r="D429" s="33" t="s">
        <v>26</v>
      </c>
      <c r="E429" s="34" t="s">
        <v>80</v>
      </c>
      <c r="F429" s="33" t="s">
        <v>292</v>
      </c>
      <c r="G429" s="31">
        <f t="shared" si="14"/>
        <v>0</v>
      </c>
    </row>
    <row r="430" spans="1:7" x14ac:dyDescent="0.2">
      <c r="A430" s="31" t="str">
        <f t="shared" si="13"/>
        <v>PEDRO MORSCH DA COSTA-ABSOLUTO F (MAS)-TMB Estadual - 2ª Etapa - Antônio Prado/RS - 2026</v>
      </c>
      <c r="B430" s="34">
        <v>17</v>
      </c>
      <c r="C430" s="33" t="s">
        <v>103</v>
      </c>
      <c r="D430" s="33" t="s">
        <v>54</v>
      </c>
      <c r="E430" s="34" t="s">
        <v>80</v>
      </c>
      <c r="F430" s="33" t="s">
        <v>292</v>
      </c>
      <c r="G430" s="31">
        <f t="shared" si="14"/>
        <v>0</v>
      </c>
    </row>
    <row r="431" spans="1:7" x14ac:dyDescent="0.2">
      <c r="A431" s="31" t="str">
        <f t="shared" si="13"/>
        <v>LORENZO PACHECO FENSTERSEIFER-ABSOLUTO F (MAS)-TMB Estadual - 2ª Etapa - Antônio Prado/RS - 2026</v>
      </c>
      <c r="B431" s="34">
        <v>17</v>
      </c>
      <c r="C431" s="33" t="s">
        <v>205</v>
      </c>
      <c r="D431" s="33" t="s">
        <v>223</v>
      </c>
      <c r="E431" s="34" t="s">
        <v>80</v>
      </c>
      <c r="F431" s="33" t="s">
        <v>292</v>
      </c>
      <c r="G431" s="31">
        <f t="shared" si="14"/>
        <v>0</v>
      </c>
    </row>
    <row r="432" spans="1:7" x14ac:dyDescent="0.2">
      <c r="A432" s="31" t="str">
        <f t="shared" si="13"/>
        <v>OSMAR KNEBEL-ABSOLUTO F (MAS)-TMB Estadual - 2ª Etapa - Antônio Prado/RS - 2026</v>
      </c>
      <c r="B432" s="34">
        <v>17</v>
      </c>
      <c r="C432" s="33" t="s">
        <v>310</v>
      </c>
      <c r="D432" s="33" t="s">
        <v>74</v>
      </c>
      <c r="E432" s="34" t="s">
        <v>80</v>
      </c>
      <c r="F432" s="33" t="s">
        <v>292</v>
      </c>
      <c r="G432" s="31">
        <f t="shared" si="14"/>
        <v>0</v>
      </c>
    </row>
    <row r="433" spans="1:7" x14ac:dyDescent="0.2">
      <c r="A433" s="31" t="str">
        <f t="shared" si="13"/>
        <v>JULIO BRUM-ABSOLUTO F (MAS)-TMB Estadual - 2ª Etapa - Antônio Prado/RS - 2026</v>
      </c>
      <c r="B433" s="34">
        <v>17</v>
      </c>
      <c r="C433" s="33" t="s">
        <v>95</v>
      </c>
      <c r="D433" s="33" t="s">
        <v>223</v>
      </c>
      <c r="E433" s="34" t="s">
        <v>80</v>
      </c>
      <c r="F433" s="33" t="s">
        <v>292</v>
      </c>
      <c r="G433" s="31">
        <f t="shared" si="14"/>
        <v>0</v>
      </c>
    </row>
    <row r="434" spans="1:7" x14ac:dyDescent="0.2">
      <c r="A434" s="31" t="str">
        <f t="shared" si="13"/>
        <v>NILSON TADEU AQUINO-ABSOLUTO F (MAS)-TMB Estadual - 2ª Etapa - Antônio Prado/RS - 2026</v>
      </c>
      <c r="B434" s="34">
        <v>17</v>
      </c>
      <c r="C434" s="33" t="s">
        <v>244</v>
      </c>
      <c r="D434" s="33" t="s">
        <v>74</v>
      </c>
      <c r="E434" s="34" t="s">
        <v>80</v>
      </c>
      <c r="F434" s="33" t="s">
        <v>292</v>
      </c>
      <c r="G434" s="31">
        <f t="shared" si="14"/>
        <v>0</v>
      </c>
    </row>
    <row r="435" spans="1:7" x14ac:dyDescent="0.2">
      <c r="A435" s="31" t="str">
        <f t="shared" si="13"/>
        <v>CEZAR AUGUSTO SCHUH-ABSOLUTO F (MAS)-TMB Estadual - 2ª Etapa - Antônio Prado/RS - 2026</v>
      </c>
      <c r="B435" s="34">
        <v>17</v>
      </c>
      <c r="C435" s="33" t="s">
        <v>88</v>
      </c>
      <c r="D435" s="33" t="s">
        <v>27</v>
      </c>
      <c r="E435" s="34" t="s">
        <v>80</v>
      </c>
      <c r="F435" s="33" t="s">
        <v>292</v>
      </c>
      <c r="G435" s="31">
        <f t="shared" si="14"/>
        <v>0</v>
      </c>
    </row>
    <row r="436" spans="1:7" x14ac:dyDescent="0.2">
      <c r="A436" s="31" t="str">
        <f t="shared" si="13"/>
        <v>ANDRÉ GARCIA BARBOSA-ABSOLUTO F (MAS)-TMB Estadual - 2ª Etapa - Antônio Prado/RS - 2026</v>
      </c>
      <c r="B436" s="34">
        <v>17</v>
      </c>
      <c r="C436" s="33" t="s">
        <v>156</v>
      </c>
      <c r="D436" s="33" t="s">
        <v>223</v>
      </c>
      <c r="E436" s="34" t="s">
        <v>80</v>
      </c>
      <c r="F436" s="33" t="s">
        <v>292</v>
      </c>
      <c r="G436" s="31">
        <f t="shared" si="14"/>
        <v>0</v>
      </c>
    </row>
    <row r="437" spans="1:7" ht="15" x14ac:dyDescent="0.25">
      <c r="A437" s="31" t="str">
        <f t="shared" si="13"/>
        <v>--</v>
      </c>
      <c r="B437" s="32" t="s">
        <v>232</v>
      </c>
      <c r="C437" s="33"/>
      <c r="D437" s="33"/>
      <c r="E437" s="33"/>
      <c r="F437" s="33"/>
      <c r="G437" s="31">
        <f t="shared" si="14"/>
        <v>0</v>
      </c>
    </row>
    <row r="438" spans="1:7" x14ac:dyDescent="0.2">
      <c r="A438" s="31" t="str">
        <f t="shared" si="13"/>
        <v>MURILO SIMIONI MEZZALIRA-ABSOLUTO G (MAS)-TMB Estadual - 2ª Etapa - Antônio Prado/RS - 2026</v>
      </c>
      <c r="B438" s="34">
        <v>1</v>
      </c>
      <c r="C438" s="33" t="s">
        <v>311</v>
      </c>
      <c r="D438" s="33" t="s">
        <v>67</v>
      </c>
      <c r="E438" s="34" t="s">
        <v>233</v>
      </c>
      <c r="F438" s="33" t="s">
        <v>292</v>
      </c>
      <c r="G438" s="31">
        <f t="shared" si="14"/>
        <v>200</v>
      </c>
    </row>
    <row r="439" spans="1:7" x14ac:dyDescent="0.2">
      <c r="A439" s="31" t="str">
        <f t="shared" si="13"/>
        <v>GABRIEL BALDI SOUZA-ABSOLUTO G (MAS)-TMB Estadual - 2ª Etapa - Antônio Prado/RS - 2026</v>
      </c>
      <c r="B439" s="34">
        <v>2</v>
      </c>
      <c r="C439" s="33" t="s">
        <v>312</v>
      </c>
      <c r="D439" s="33" t="s">
        <v>33</v>
      </c>
      <c r="E439" s="34" t="s">
        <v>233</v>
      </c>
      <c r="F439" s="33" t="s">
        <v>292</v>
      </c>
      <c r="G439" s="31">
        <f t="shared" si="14"/>
        <v>160</v>
      </c>
    </row>
    <row r="440" spans="1:7" x14ac:dyDescent="0.2">
      <c r="A440" s="31" t="str">
        <f t="shared" si="13"/>
        <v>GABRIEL DA ROSA VOSNHAK-ABSOLUTO G (MAS)-TMB Estadual - 2ª Etapa - Antônio Prado/RS - 2026</v>
      </c>
      <c r="B440" s="34">
        <v>3</v>
      </c>
      <c r="C440" s="33" t="s">
        <v>313</v>
      </c>
      <c r="D440" s="33" t="s">
        <v>223</v>
      </c>
      <c r="E440" s="34" t="s">
        <v>233</v>
      </c>
      <c r="F440" s="33" t="s">
        <v>292</v>
      </c>
      <c r="G440" s="31">
        <f t="shared" si="14"/>
        <v>120</v>
      </c>
    </row>
    <row r="441" spans="1:7" x14ac:dyDescent="0.2">
      <c r="A441" s="31" t="str">
        <f t="shared" si="13"/>
        <v>RENAN NUNES DA SILVA-ABSOLUTO G (MAS)-TMB Estadual - 2ª Etapa - Antônio Prado/RS - 2026</v>
      </c>
      <c r="B441" s="34">
        <v>3</v>
      </c>
      <c r="C441" s="33" t="s">
        <v>108</v>
      </c>
      <c r="D441" s="33" t="s">
        <v>230</v>
      </c>
      <c r="E441" s="34" t="s">
        <v>233</v>
      </c>
      <c r="F441" s="33" t="s">
        <v>292</v>
      </c>
      <c r="G441" s="31">
        <f t="shared" si="14"/>
        <v>120</v>
      </c>
    </row>
    <row r="442" spans="1:7" x14ac:dyDescent="0.2">
      <c r="A442" s="31" t="str">
        <f t="shared" si="13"/>
        <v>JOSÉ VITOR DE LIMA PEREIRA -ABSOLUTO G (MAS)-TMB Estadual - 2ª Etapa - Antônio Prado/RS - 2026</v>
      </c>
      <c r="B442" s="34">
        <v>5</v>
      </c>
      <c r="C442" s="33" t="s">
        <v>314</v>
      </c>
      <c r="D442" s="33" t="s">
        <v>40</v>
      </c>
      <c r="E442" s="34" t="s">
        <v>233</v>
      </c>
      <c r="F442" s="33" t="s">
        <v>292</v>
      </c>
      <c r="G442" s="31">
        <f t="shared" si="14"/>
        <v>60</v>
      </c>
    </row>
    <row r="443" spans="1:7" x14ac:dyDescent="0.2">
      <c r="A443" s="31" t="str">
        <f t="shared" si="13"/>
        <v>THIAGO HAAB DOS SANTOS-ABSOLUTO G (MAS)-TMB Estadual - 2ª Etapa - Antônio Prado/RS - 2026</v>
      </c>
      <c r="B443" s="34">
        <v>5</v>
      </c>
      <c r="C443" s="33" t="s">
        <v>186</v>
      </c>
      <c r="D443" s="33" t="s">
        <v>223</v>
      </c>
      <c r="E443" s="34" t="s">
        <v>233</v>
      </c>
      <c r="F443" s="33" t="s">
        <v>292</v>
      </c>
      <c r="G443" s="31">
        <f t="shared" si="14"/>
        <v>60</v>
      </c>
    </row>
    <row r="444" spans="1:7" x14ac:dyDescent="0.2">
      <c r="A444" s="31" t="str">
        <f t="shared" si="13"/>
        <v>CASSIANO DUPONT FERRI-ABSOLUTO G (MAS)-TMB Estadual - 2ª Etapa - Antônio Prado/RS - 2026</v>
      </c>
      <c r="B444" s="34">
        <v>5</v>
      </c>
      <c r="C444" s="33" t="s">
        <v>173</v>
      </c>
      <c r="D444" s="33" t="s">
        <v>67</v>
      </c>
      <c r="E444" s="34" t="s">
        <v>233</v>
      </c>
      <c r="F444" s="33" t="s">
        <v>292</v>
      </c>
      <c r="G444" s="31">
        <f t="shared" si="14"/>
        <v>60</v>
      </c>
    </row>
    <row r="445" spans="1:7" x14ac:dyDescent="0.2">
      <c r="A445" s="31" t="str">
        <f t="shared" si="13"/>
        <v>ALBINO LUIZ OLCZEVSKI-ABSOLUTO G (MAS)-TMB Estadual - 2ª Etapa - Antônio Prado/RS - 2026</v>
      </c>
      <c r="B445" s="34">
        <v>5</v>
      </c>
      <c r="C445" s="33" t="s">
        <v>77</v>
      </c>
      <c r="D445" s="33" t="s">
        <v>42</v>
      </c>
      <c r="E445" s="34" t="s">
        <v>233</v>
      </c>
      <c r="F445" s="33" t="s">
        <v>292</v>
      </c>
      <c r="G445" s="31">
        <f t="shared" si="14"/>
        <v>60</v>
      </c>
    </row>
    <row r="446" spans="1:7" x14ac:dyDescent="0.2">
      <c r="A446" s="31" t="str">
        <f t="shared" si="13"/>
        <v>EZEQUIEL GLÓRIA DE ARAÚJO E SILVA-ABSOLUTO G (MAS)-TMB Estadual - 2ª Etapa - Antônio Prado/RS - 2026</v>
      </c>
      <c r="B446" s="34">
        <v>9</v>
      </c>
      <c r="C446" s="33" t="s">
        <v>245</v>
      </c>
      <c r="D446" s="33" t="s">
        <v>27</v>
      </c>
      <c r="E446" s="34" t="s">
        <v>233</v>
      </c>
      <c r="F446" s="33" t="s">
        <v>292</v>
      </c>
      <c r="G446" s="31">
        <f t="shared" si="14"/>
        <v>0</v>
      </c>
    </row>
    <row r="447" spans="1:7" x14ac:dyDescent="0.2">
      <c r="A447" s="31" t="str">
        <f t="shared" si="13"/>
        <v>LUCAS VIEIRA SCHMITT-ABSOLUTO G (MAS)-TMB Estadual - 2ª Etapa - Antônio Prado/RS - 2026</v>
      </c>
      <c r="B447" s="34">
        <v>9</v>
      </c>
      <c r="C447" s="33" t="s">
        <v>214</v>
      </c>
      <c r="D447" s="33" t="s">
        <v>223</v>
      </c>
      <c r="E447" s="34" t="s">
        <v>233</v>
      </c>
      <c r="F447" s="33" t="s">
        <v>292</v>
      </c>
      <c r="G447" s="31">
        <f t="shared" si="14"/>
        <v>0</v>
      </c>
    </row>
    <row r="448" spans="1:7" x14ac:dyDescent="0.2">
      <c r="A448" s="31" t="str">
        <f t="shared" si="13"/>
        <v>DOUGLAS DAL IGNA-ABSOLUTO G (MAS)-TMB Estadual - 2ª Etapa - Antônio Prado/RS - 2026</v>
      </c>
      <c r="B448" s="34">
        <v>9</v>
      </c>
      <c r="C448" s="33" t="s">
        <v>187</v>
      </c>
      <c r="D448" s="33" t="s">
        <v>48</v>
      </c>
      <c r="E448" s="34" t="s">
        <v>233</v>
      </c>
      <c r="F448" s="33" t="s">
        <v>292</v>
      </c>
      <c r="G448" s="31">
        <f t="shared" si="14"/>
        <v>0</v>
      </c>
    </row>
    <row r="449" spans="1:7" x14ac:dyDescent="0.2">
      <c r="A449" s="31" t="str">
        <f t="shared" si="13"/>
        <v>GUSTAVO DE ALMEIDA CALDAS-ABSOLUTO G (MAS)-TMB Estadual - 2ª Etapa - Antônio Prado/RS - 2026</v>
      </c>
      <c r="B449" s="34">
        <v>9</v>
      </c>
      <c r="C449" s="33" t="s">
        <v>107</v>
      </c>
      <c r="D449" s="33" t="s">
        <v>230</v>
      </c>
      <c r="E449" s="34" t="s">
        <v>233</v>
      </c>
      <c r="F449" s="33" t="s">
        <v>292</v>
      </c>
      <c r="G449" s="31">
        <f t="shared" si="14"/>
        <v>0</v>
      </c>
    </row>
    <row r="450" spans="1:7" x14ac:dyDescent="0.2">
      <c r="A450" s="31" t="str">
        <f t="shared" si="13"/>
        <v>ANTONIO GIONGO SCHAMANN-ABSOLUTO G (MAS)-TMB Estadual - 2ª Etapa - Antônio Prado/RS - 2026</v>
      </c>
      <c r="B450" s="34">
        <v>9</v>
      </c>
      <c r="C450" s="33" t="s">
        <v>315</v>
      </c>
      <c r="D450" s="33" t="s">
        <v>33</v>
      </c>
      <c r="E450" s="34" t="s">
        <v>233</v>
      </c>
      <c r="F450" s="33" t="s">
        <v>292</v>
      </c>
      <c r="G450" s="31">
        <f t="shared" si="14"/>
        <v>0</v>
      </c>
    </row>
    <row r="451" spans="1:7" x14ac:dyDescent="0.2">
      <c r="A451" s="31" t="str">
        <f t="shared" ref="A451:A496" si="15">_xlfn.CONCAT(C451,"-",E451,"-",F451)</f>
        <v>PEDRO HENRIQUE MENEGAT-ABSOLUTO G (MAS)-TMB Estadual - 2ª Etapa - Antônio Prado/RS - 2026</v>
      </c>
      <c r="B451" s="34">
        <v>9</v>
      </c>
      <c r="C451" s="33" t="s">
        <v>97</v>
      </c>
      <c r="D451" s="33" t="s">
        <v>33</v>
      </c>
      <c r="E451" s="34" t="s">
        <v>233</v>
      </c>
      <c r="F451" s="33" t="s">
        <v>292</v>
      </c>
      <c r="G451" s="31">
        <f t="shared" si="14"/>
        <v>0</v>
      </c>
    </row>
    <row r="452" spans="1:7" x14ac:dyDescent="0.2">
      <c r="A452" s="31" t="str">
        <f t="shared" si="15"/>
        <v>EDUARDO LEVANDOVSKI-ABSOLUTO G (MAS)-TMB Estadual - 2ª Etapa - Antônio Prado/RS - 2026</v>
      </c>
      <c r="B452" s="34">
        <v>9</v>
      </c>
      <c r="C452" s="33" t="s">
        <v>94</v>
      </c>
      <c r="D452" s="33" t="s">
        <v>223</v>
      </c>
      <c r="E452" s="34" t="s">
        <v>233</v>
      </c>
      <c r="F452" s="33" t="s">
        <v>292</v>
      </c>
      <c r="G452" s="31">
        <f t="shared" si="14"/>
        <v>0</v>
      </c>
    </row>
    <row r="453" spans="1:7" x14ac:dyDescent="0.2">
      <c r="A453" s="31" t="str">
        <f t="shared" si="15"/>
        <v>JOÃO MENDES DE OLIVEIRA JUNIOR-ABSOLUTO G (MAS)-TMB Estadual - 2ª Etapa - Antônio Prado/RS - 2026</v>
      </c>
      <c r="B453" s="34">
        <v>9</v>
      </c>
      <c r="C453" s="33" t="s">
        <v>93</v>
      </c>
      <c r="D453" s="33" t="s">
        <v>36</v>
      </c>
      <c r="E453" s="34" t="s">
        <v>233</v>
      </c>
      <c r="F453" s="33" t="s">
        <v>292</v>
      </c>
      <c r="G453" s="31">
        <f t="shared" si="14"/>
        <v>0</v>
      </c>
    </row>
    <row r="454" spans="1:7" x14ac:dyDescent="0.2">
      <c r="A454" s="31" t="str">
        <f t="shared" si="15"/>
        <v>ARTHUR LOPES WENDT -ABSOLUTO G (MAS)-TMB Estadual - 2ª Etapa - Antônio Prado/RS - 2026</v>
      </c>
      <c r="B454" s="34">
        <v>17</v>
      </c>
      <c r="C454" s="33" t="s">
        <v>204</v>
      </c>
      <c r="D454" s="33" t="s">
        <v>54</v>
      </c>
      <c r="E454" s="34" t="s">
        <v>233</v>
      </c>
      <c r="F454" s="33" t="s">
        <v>292</v>
      </c>
      <c r="G454" s="31">
        <f t="shared" ref="G454:G517" si="16">IF(B454=1,200,IF(B454=2,160,IF(B454=3,120,IF(B454=5,60,IF(B454=6,60,IF(B454=7,60,IF(B454=8,60,0)))))))</f>
        <v>0</v>
      </c>
    </row>
    <row r="455" spans="1:7" x14ac:dyDescent="0.2">
      <c r="A455" s="31" t="str">
        <f t="shared" si="15"/>
        <v>FÁBIO ANDRÉ FRANTZ-ABSOLUTO G (MAS)-TMB Estadual - 2ª Etapa - Antônio Prado/RS - 2026</v>
      </c>
      <c r="B455" s="34">
        <v>17</v>
      </c>
      <c r="C455" s="33" t="s">
        <v>105</v>
      </c>
      <c r="D455" s="33" t="s">
        <v>223</v>
      </c>
      <c r="E455" s="34" t="s">
        <v>233</v>
      </c>
      <c r="F455" s="33" t="s">
        <v>292</v>
      </c>
      <c r="G455" s="31">
        <f t="shared" si="16"/>
        <v>0</v>
      </c>
    </row>
    <row r="456" spans="1:7" x14ac:dyDescent="0.2">
      <c r="A456" s="31" t="str">
        <f t="shared" si="15"/>
        <v>CARLOS EDUARDO DOS SANTOS FLECK -ABSOLUTO G (MAS)-TMB Estadual - 2ª Etapa - Antônio Prado/RS - 2026</v>
      </c>
      <c r="B456" s="34">
        <v>17</v>
      </c>
      <c r="C456" s="33" t="s">
        <v>316</v>
      </c>
      <c r="D456" s="33" t="s">
        <v>223</v>
      </c>
      <c r="E456" s="34" t="s">
        <v>233</v>
      </c>
      <c r="F456" s="33" t="s">
        <v>292</v>
      </c>
      <c r="G456" s="31">
        <f t="shared" si="16"/>
        <v>0</v>
      </c>
    </row>
    <row r="457" spans="1:7" x14ac:dyDescent="0.2">
      <c r="A457" s="31" t="str">
        <f t="shared" si="15"/>
        <v>JULIO DE ALMEIDA CALDAS-ABSOLUTO G (MAS)-TMB Estadual - 2ª Etapa - Antônio Prado/RS - 2026</v>
      </c>
      <c r="B457" s="34">
        <v>17</v>
      </c>
      <c r="C457" s="33" t="s">
        <v>100</v>
      </c>
      <c r="D457" s="33" t="s">
        <v>230</v>
      </c>
      <c r="E457" s="34" t="s">
        <v>233</v>
      </c>
      <c r="F457" s="33" t="s">
        <v>292</v>
      </c>
      <c r="G457" s="31">
        <f t="shared" si="16"/>
        <v>0</v>
      </c>
    </row>
    <row r="458" spans="1:7" x14ac:dyDescent="0.2">
      <c r="A458" s="31" t="str">
        <f t="shared" si="15"/>
        <v>JORGE HENRIQUE DA SILVA SORTICA-ABSOLUTO G (MAS)-TMB Estadual - 2ª Etapa - Antônio Prado/RS - 2026</v>
      </c>
      <c r="B458" s="34">
        <v>17</v>
      </c>
      <c r="C458" s="33" t="s">
        <v>206</v>
      </c>
      <c r="D458" s="33" t="s">
        <v>223</v>
      </c>
      <c r="E458" s="34" t="s">
        <v>233</v>
      </c>
      <c r="F458" s="33" t="s">
        <v>292</v>
      </c>
      <c r="G458" s="31">
        <f t="shared" si="16"/>
        <v>0</v>
      </c>
    </row>
    <row r="459" spans="1:7" x14ac:dyDescent="0.2">
      <c r="A459" s="31" t="str">
        <f t="shared" si="15"/>
        <v>GABRIEL OLIVEIRA MARTINEZ CARDOSO-ABSOLUTO G (MAS)-TMB Estadual - 2ª Etapa - Antônio Prado/RS - 2026</v>
      </c>
      <c r="B459" s="34">
        <v>17</v>
      </c>
      <c r="C459" s="33" t="s">
        <v>255</v>
      </c>
      <c r="D459" s="33" t="s">
        <v>223</v>
      </c>
      <c r="E459" s="34" t="s">
        <v>233</v>
      </c>
      <c r="F459" s="33" t="s">
        <v>292</v>
      </c>
      <c r="G459" s="31">
        <f t="shared" si="16"/>
        <v>0</v>
      </c>
    </row>
    <row r="460" spans="1:7" x14ac:dyDescent="0.2">
      <c r="A460" s="31" t="str">
        <f t="shared" si="15"/>
        <v>GUILHERME SCANDOLARA RUBIO-ABSOLUTO G (MAS)-TMB Estadual - 2ª Etapa - Antônio Prado/RS - 2026</v>
      </c>
      <c r="B460" s="34">
        <v>17</v>
      </c>
      <c r="C460" s="33" t="s">
        <v>317</v>
      </c>
      <c r="D460" s="33" t="s">
        <v>223</v>
      </c>
      <c r="E460" s="34" t="s">
        <v>233</v>
      </c>
      <c r="F460" s="33" t="s">
        <v>292</v>
      </c>
      <c r="G460" s="31">
        <f t="shared" si="16"/>
        <v>0</v>
      </c>
    </row>
    <row r="461" spans="1:7" x14ac:dyDescent="0.2">
      <c r="A461" s="31" t="str">
        <f t="shared" si="15"/>
        <v>HENRIQUE MUZYKANT ABREU-ABSOLUTO G (MAS)-TMB Estadual - 2ª Etapa - Antônio Prado/RS - 2026</v>
      </c>
      <c r="B461" s="34">
        <v>17</v>
      </c>
      <c r="C461" s="33" t="s">
        <v>318</v>
      </c>
      <c r="D461" s="33" t="s">
        <v>74</v>
      </c>
      <c r="E461" s="34" t="s">
        <v>233</v>
      </c>
      <c r="F461" s="33" t="s">
        <v>292</v>
      </c>
      <c r="G461" s="31">
        <f t="shared" si="16"/>
        <v>0</v>
      </c>
    </row>
    <row r="462" spans="1:7" x14ac:dyDescent="0.2">
      <c r="A462" s="31" t="str">
        <f t="shared" si="15"/>
        <v>PIERRE COIMBRA MABILDE-ABSOLUTO G (MAS)-TMB Estadual - 2ª Etapa - Antônio Prado/RS - 2026</v>
      </c>
      <c r="B462" s="34">
        <v>17</v>
      </c>
      <c r="C462" s="33" t="s">
        <v>319</v>
      </c>
      <c r="D462" s="33" t="s">
        <v>27</v>
      </c>
      <c r="E462" s="34" t="s">
        <v>233</v>
      </c>
      <c r="F462" s="33" t="s">
        <v>292</v>
      </c>
      <c r="G462" s="31">
        <f t="shared" si="16"/>
        <v>0</v>
      </c>
    </row>
    <row r="463" spans="1:7" x14ac:dyDescent="0.2">
      <c r="A463" s="31" t="str">
        <f t="shared" si="15"/>
        <v>PEDRO OTÁVIO FORESTI-ABSOLUTO G (MAS)-TMB Estadual - 2ª Etapa - Antônio Prado/RS - 2026</v>
      </c>
      <c r="B463" s="34">
        <v>17</v>
      </c>
      <c r="C463" s="33" t="s">
        <v>251</v>
      </c>
      <c r="D463" s="33" t="s">
        <v>42</v>
      </c>
      <c r="E463" s="34" t="s">
        <v>233</v>
      </c>
      <c r="F463" s="33" t="s">
        <v>292</v>
      </c>
      <c r="G463" s="31">
        <f t="shared" si="16"/>
        <v>0</v>
      </c>
    </row>
    <row r="464" spans="1:7" x14ac:dyDescent="0.2">
      <c r="A464" s="31" t="str">
        <f t="shared" si="15"/>
        <v>PABLO MIGUEL CANTARELI-ABSOLUTO G (MAS)-TMB Estadual - 2ª Etapa - Antônio Prado/RS - 2026</v>
      </c>
      <c r="B464" s="34">
        <v>17</v>
      </c>
      <c r="C464" s="33" t="s">
        <v>75</v>
      </c>
      <c r="D464" s="33" t="s">
        <v>224</v>
      </c>
      <c r="E464" s="34" t="s">
        <v>233</v>
      </c>
      <c r="F464" s="33" t="s">
        <v>292</v>
      </c>
      <c r="G464" s="31">
        <f t="shared" si="16"/>
        <v>0</v>
      </c>
    </row>
    <row r="465" spans="1:7" x14ac:dyDescent="0.2">
      <c r="A465" s="31" t="str">
        <f t="shared" si="15"/>
        <v>JAIR SOARES FONSECA FILHO-ABSOLUTO G (MAS)-TMB Estadual - 2ª Etapa - Antônio Prado/RS - 2026</v>
      </c>
      <c r="B465" s="34">
        <v>17</v>
      </c>
      <c r="C465" s="33" t="s">
        <v>91</v>
      </c>
      <c r="D465" s="33" t="s">
        <v>223</v>
      </c>
      <c r="E465" s="34" t="s">
        <v>233</v>
      </c>
      <c r="F465" s="33" t="s">
        <v>292</v>
      </c>
      <c r="G465" s="31">
        <f t="shared" si="16"/>
        <v>0</v>
      </c>
    </row>
    <row r="466" spans="1:7" x14ac:dyDescent="0.2">
      <c r="A466" s="31" t="str">
        <f t="shared" si="15"/>
        <v>LUIZ ALBERTO DE MORAES CABRAL-ABSOLUTO G (MAS)-TMB Estadual - 2ª Etapa - Antônio Prado/RS - 2026</v>
      </c>
      <c r="B466" s="34">
        <v>33</v>
      </c>
      <c r="C466" s="33" t="s">
        <v>184</v>
      </c>
      <c r="D466" s="33" t="s">
        <v>223</v>
      </c>
      <c r="E466" s="34" t="s">
        <v>233</v>
      </c>
      <c r="F466" s="33" t="s">
        <v>292</v>
      </c>
      <c r="G466" s="31">
        <f t="shared" si="16"/>
        <v>0</v>
      </c>
    </row>
    <row r="467" spans="1:7" x14ac:dyDescent="0.2">
      <c r="A467" s="31" t="str">
        <f t="shared" si="15"/>
        <v>ANDERSON PILLAR DOS REIS-ABSOLUTO G (MAS)-TMB Estadual - 2ª Etapa - Antônio Prado/RS - 2026</v>
      </c>
      <c r="B467" s="34">
        <v>33</v>
      </c>
      <c r="C467" s="33" t="s">
        <v>320</v>
      </c>
      <c r="D467" s="33" t="s">
        <v>74</v>
      </c>
      <c r="E467" s="34" t="s">
        <v>233</v>
      </c>
      <c r="F467" s="33" t="s">
        <v>292</v>
      </c>
      <c r="G467" s="31">
        <f t="shared" si="16"/>
        <v>0</v>
      </c>
    </row>
    <row r="468" spans="1:7" x14ac:dyDescent="0.2">
      <c r="A468" s="31" t="str">
        <f t="shared" si="15"/>
        <v>GUILHERME KLUG MARTEN-ABSOLUTO G (MAS)-TMB Estadual - 2ª Etapa - Antônio Prado/RS - 2026</v>
      </c>
      <c r="B468" s="34">
        <v>33</v>
      </c>
      <c r="C468" s="33" t="s">
        <v>321</v>
      </c>
      <c r="D468" s="33" t="s">
        <v>230</v>
      </c>
      <c r="E468" s="34" t="s">
        <v>233</v>
      </c>
      <c r="F468" s="33" t="s">
        <v>292</v>
      </c>
      <c r="G468" s="31">
        <f t="shared" si="16"/>
        <v>0</v>
      </c>
    </row>
    <row r="469" spans="1:7" x14ac:dyDescent="0.2">
      <c r="A469" s="31" t="str">
        <f t="shared" si="15"/>
        <v>ALLAN MARQUES SCUR-ABSOLUTO G (MAS)-TMB Estadual - 2ª Etapa - Antônio Prado/RS - 2026</v>
      </c>
      <c r="B469" s="34">
        <v>33</v>
      </c>
      <c r="C469" s="33" t="s">
        <v>250</v>
      </c>
      <c r="D469" s="33" t="s">
        <v>33</v>
      </c>
      <c r="E469" s="34" t="s">
        <v>233</v>
      </c>
      <c r="F469" s="33" t="s">
        <v>292</v>
      </c>
      <c r="G469" s="31">
        <f t="shared" si="16"/>
        <v>0</v>
      </c>
    </row>
    <row r="470" spans="1:7" x14ac:dyDescent="0.2">
      <c r="A470" s="31" t="str">
        <f t="shared" si="15"/>
        <v>GABRIEL ANDRIGHETTO TEIXEIRA-ABSOLUTO G (MAS)-TMB Estadual - 2ª Etapa - Antônio Prado/RS - 2026</v>
      </c>
      <c r="B470" s="34">
        <v>33</v>
      </c>
      <c r="C470" s="33" t="s">
        <v>235</v>
      </c>
      <c r="D470" s="33" t="s">
        <v>223</v>
      </c>
      <c r="E470" s="34" t="s">
        <v>233</v>
      </c>
      <c r="F470" s="33" t="s">
        <v>292</v>
      </c>
      <c r="G470" s="31">
        <f t="shared" si="16"/>
        <v>0</v>
      </c>
    </row>
    <row r="471" spans="1:7" x14ac:dyDescent="0.2">
      <c r="A471" s="31" t="str">
        <f t="shared" si="15"/>
        <v xml:space="preserve"> MATTEO PEROTTONI CARBONERA-ABSOLUTO G (MAS)-TMB Estadual - 2ª Etapa - Antônio Prado/RS - 2026</v>
      </c>
      <c r="B471" s="34">
        <v>33</v>
      </c>
      <c r="C471" s="33" t="s">
        <v>322</v>
      </c>
      <c r="D471" s="33" t="s">
        <v>33</v>
      </c>
      <c r="E471" s="34" t="s">
        <v>233</v>
      </c>
      <c r="F471" s="33" t="s">
        <v>292</v>
      </c>
      <c r="G471" s="31">
        <f t="shared" si="16"/>
        <v>0</v>
      </c>
    </row>
    <row r="472" spans="1:7" x14ac:dyDescent="0.2">
      <c r="A472" s="31" t="str">
        <f t="shared" si="15"/>
        <v>IRVING JOSEPH BERGER-ABSOLUTO G (MAS)-TMB Estadual - 2ª Etapa - Antônio Prado/RS - 2026</v>
      </c>
      <c r="B472" s="34">
        <v>33</v>
      </c>
      <c r="C472" s="33" t="s">
        <v>213</v>
      </c>
      <c r="D472" s="33" t="s">
        <v>74</v>
      </c>
      <c r="E472" s="34" t="s">
        <v>233</v>
      </c>
      <c r="F472" s="33" t="s">
        <v>292</v>
      </c>
      <c r="G472" s="31">
        <f t="shared" si="16"/>
        <v>0</v>
      </c>
    </row>
    <row r="473" spans="1:7" x14ac:dyDescent="0.2">
      <c r="A473" s="31" t="str">
        <f t="shared" si="15"/>
        <v>FERNANDO TEIXEIRA DE LIMA-ABSOLUTO G (MAS)-TMB Estadual - 2ª Etapa - Antônio Prado/RS - 2026</v>
      </c>
      <c r="B473" s="34">
        <v>33</v>
      </c>
      <c r="C473" s="33" t="s">
        <v>243</v>
      </c>
      <c r="D473" s="33" t="s">
        <v>230</v>
      </c>
      <c r="E473" s="34" t="s">
        <v>233</v>
      </c>
      <c r="F473" s="33" t="s">
        <v>292</v>
      </c>
      <c r="G473" s="31">
        <f t="shared" si="16"/>
        <v>0</v>
      </c>
    </row>
    <row r="474" spans="1:7" x14ac:dyDescent="0.2">
      <c r="A474" s="31" t="str">
        <f t="shared" si="15"/>
        <v>MÁRCIO CRISTIANO DO CARMO-ABSOLUTO G (MAS)-TMB Estadual - 2ª Etapa - Antônio Prado/RS - 2026</v>
      </c>
      <c r="B474" s="34">
        <v>33</v>
      </c>
      <c r="C474" s="33" t="s">
        <v>247</v>
      </c>
      <c r="D474" s="33" t="s">
        <v>48</v>
      </c>
      <c r="E474" s="34" t="s">
        <v>233</v>
      </c>
      <c r="F474" s="33" t="s">
        <v>292</v>
      </c>
      <c r="G474" s="31">
        <f t="shared" si="16"/>
        <v>0</v>
      </c>
    </row>
    <row r="475" spans="1:7" x14ac:dyDescent="0.2">
      <c r="A475" s="31" t="str">
        <f t="shared" si="15"/>
        <v>RAMON DO CARMO-ABSOLUTO G (MAS)-TMB Estadual - 2ª Etapa - Antônio Prado/RS - 2026</v>
      </c>
      <c r="B475" s="34">
        <v>33</v>
      </c>
      <c r="C475" s="33" t="s">
        <v>172</v>
      </c>
      <c r="D475" s="33" t="s">
        <v>48</v>
      </c>
      <c r="E475" s="34" t="s">
        <v>233</v>
      </c>
      <c r="F475" s="33" t="s">
        <v>292</v>
      </c>
      <c r="G475" s="31">
        <f t="shared" si="16"/>
        <v>0</v>
      </c>
    </row>
    <row r="476" spans="1:7" x14ac:dyDescent="0.2">
      <c r="A476" s="31" t="str">
        <f t="shared" si="15"/>
        <v>CLÉVERSON SIDINEI WENDT -ABSOLUTO G (MAS)-TMB Estadual - 2ª Etapa - Antônio Prado/RS - 2026</v>
      </c>
      <c r="B476" s="34">
        <v>33</v>
      </c>
      <c r="C476" s="33" t="s">
        <v>217</v>
      </c>
      <c r="D476" s="33" t="s">
        <v>54</v>
      </c>
      <c r="E476" s="34" t="s">
        <v>233</v>
      </c>
      <c r="F476" s="33" t="s">
        <v>292</v>
      </c>
      <c r="G476" s="31">
        <f t="shared" si="16"/>
        <v>0</v>
      </c>
    </row>
    <row r="477" spans="1:7" x14ac:dyDescent="0.2">
      <c r="A477" s="31" t="str">
        <f t="shared" si="15"/>
        <v>ANDRE SONDA-ABSOLUTO G (MAS)-TMB Estadual - 2ª Etapa - Antônio Prado/RS - 2026</v>
      </c>
      <c r="B477" s="34">
        <v>33</v>
      </c>
      <c r="C477" s="33" t="s">
        <v>239</v>
      </c>
      <c r="D477" s="33" t="s">
        <v>26</v>
      </c>
      <c r="E477" s="34" t="s">
        <v>233</v>
      </c>
      <c r="F477" s="33" t="s">
        <v>292</v>
      </c>
      <c r="G477" s="31">
        <f t="shared" si="16"/>
        <v>0</v>
      </c>
    </row>
    <row r="478" spans="1:7" x14ac:dyDescent="0.2">
      <c r="A478" s="31" t="str">
        <f t="shared" si="15"/>
        <v>FRANCESCO PAGANI GALVÃO-ABSOLUTO G (MAS)-TMB Estadual - 2ª Etapa - Antônio Prado/RS - 2026</v>
      </c>
      <c r="B478" s="34">
        <v>33</v>
      </c>
      <c r="C478" s="33" t="s">
        <v>323</v>
      </c>
      <c r="D478" s="33" t="s">
        <v>300</v>
      </c>
      <c r="E478" s="34" t="s">
        <v>233</v>
      </c>
      <c r="F478" s="33" t="s">
        <v>292</v>
      </c>
      <c r="G478" s="31">
        <f t="shared" si="16"/>
        <v>0</v>
      </c>
    </row>
    <row r="479" spans="1:7" x14ac:dyDescent="0.2">
      <c r="A479" s="31" t="str">
        <f t="shared" si="15"/>
        <v>RAPHAELL NUNES E SILVA-ABSOLUTO G (MAS)-TMB Estadual - 2ª Etapa - Antônio Prado/RS - 2026</v>
      </c>
      <c r="B479" s="34">
        <v>33</v>
      </c>
      <c r="C479" s="33" t="s">
        <v>324</v>
      </c>
      <c r="D479" s="33" t="s">
        <v>300</v>
      </c>
      <c r="E479" s="34" t="s">
        <v>233</v>
      </c>
      <c r="F479" s="33" t="s">
        <v>292</v>
      </c>
      <c r="G479" s="31">
        <f t="shared" si="16"/>
        <v>0</v>
      </c>
    </row>
    <row r="480" spans="1:7" x14ac:dyDescent="0.2">
      <c r="A480" s="31" t="str">
        <f t="shared" si="15"/>
        <v>RICHIELI RUBEN VIDOR-ABSOLUTO G (MAS)-TMB Estadual - 2ª Etapa - Antônio Prado/RS - 2026</v>
      </c>
      <c r="B480" s="34">
        <v>33</v>
      </c>
      <c r="C480" s="33" t="s">
        <v>325</v>
      </c>
      <c r="D480" s="33" t="s">
        <v>42</v>
      </c>
      <c r="E480" s="34" t="s">
        <v>233</v>
      </c>
      <c r="F480" s="33" t="s">
        <v>292</v>
      </c>
      <c r="G480" s="31">
        <f t="shared" si="16"/>
        <v>0</v>
      </c>
    </row>
    <row r="481" spans="1:7" x14ac:dyDescent="0.2">
      <c r="A481" s="31" t="str">
        <f t="shared" si="15"/>
        <v>IURI DA SILVA MACHT-ABSOLUTO G (MAS)-TMB Estadual - 2ª Etapa - Antônio Prado/RS - 2026</v>
      </c>
      <c r="B481" s="34">
        <v>33</v>
      </c>
      <c r="C481" s="33" t="s">
        <v>104</v>
      </c>
      <c r="D481" s="33" t="s">
        <v>40</v>
      </c>
      <c r="E481" s="34" t="s">
        <v>233</v>
      </c>
      <c r="F481" s="33" t="s">
        <v>292</v>
      </c>
      <c r="G481" s="31">
        <f t="shared" si="16"/>
        <v>0</v>
      </c>
    </row>
    <row r="482" spans="1:7" ht="15" x14ac:dyDescent="0.25">
      <c r="A482" s="31" t="str">
        <f t="shared" si="15"/>
        <v>--</v>
      </c>
      <c r="B482" s="32" t="s">
        <v>110</v>
      </c>
      <c r="C482" s="33"/>
      <c r="D482" s="33"/>
      <c r="E482" s="33"/>
      <c r="F482" s="33"/>
      <c r="G482" s="31">
        <f t="shared" si="16"/>
        <v>0</v>
      </c>
    </row>
    <row r="483" spans="1:7" x14ac:dyDescent="0.2">
      <c r="A483" s="31" t="str">
        <f t="shared" si="15"/>
        <v>TANIRA AKARI TANAKA-ADULTO (FEM)-TMB Estadual - 2ª Etapa - Antônio Prado/RS - 2026</v>
      </c>
      <c r="B483" s="34">
        <v>1</v>
      </c>
      <c r="C483" s="33" t="s">
        <v>44</v>
      </c>
      <c r="D483" s="33" t="s">
        <v>223</v>
      </c>
      <c r="E483" s="34" t="s">
        <v>111</v>
      </c>
      <c r="F483" s="33" t="s">
        <v>292</v>
      </c>
      <c r="G483" s="31">
        <f t="shared" si="16"/>
        <v>200</v>
      </c>
    </row>
    <row r="484" spans="1:7" x14ac:dyDescent="0.2">
      <c r="A484" s="31" t="str">
        <f t="shared" si="15"/>
        <v>MARIA EDUARDA DO NASCIMENTO-ADULTO (FEM)-TMB Estadual - 2ª Etapa - Antônio Prado/RS - 2026</v>
      </c>
      <c r="B484" s="34">
        <v>2</v>
      </c>
      <c r="C484" s="33" t="s">
        <v>296</v>
      </c>
      <c r="D484" s="33" t="s">
        <v>27</v>
      </c>
      <c r="E484" s="34" t="s">
        <v>111</v>
      </c>
      <c r="F484" s="33" t="s">
        <v>292</v>
      </c>
      <c r="G484" s="31">
        <f t="shared" si="16"/>
        <v>160</v>
      </c>
    </row>
    <row r="485" spans="1:7" x14ac:dyDescent="0.2">
      <c r="A485" s="31" t="str">
        <f t="shared" si="15"/>
        <v>LUÍSA CUNHA GONÇALVES-ADULTO (FEM)-TMB Estadual - 2ª Etapa - Antônio Prado/RS - 2026</v>
      </c>
      <c r="B485" s="34">
        <v>3</v>
      </c>
      <c r="C485" s="33" t="s">
        <v>49</v>
      </c>
      <c r="D485" s="33" t="s">
        <v>223</v>
      </c>
      <c r="E485" s="34" t="s">
        <v>111</v>
      </c>
      <c r="F485" s="33" t="s">
        <v>292</v>
      </c>
      <c r="G485" s="31">
        <f t="shared" si="16"/>
        <v>120</v>
      </c>
    </row>
    <row r="486" spans="1:7" x14ac:dyDescent="0.2">
      <c r="A486" s="31" t="str">
        <f t="shared" si="15"/>
        <v>BRENDA NATHALIA TRUJILLO ARENAS-ADULTO (FEM)-TMB Estadual - 2ª Etapa - Antônio Prado/RS - 2026</v>
      </c>
      <c r="B486" s="34">
        <v>3</v>
      </c>
      <c r="C486" s="33" t="s">
        <v>45</v>
      </c>
      <c r="D486" s="33" t="s">
        <v>223</v>
      </c>
      <c r="E486" s="34" t="s">
        <v>111</v>
      </c>
      <c r="F486" s="33" t="s">
        <v>292</v>
      </c>
      <c r="G486" s="31">
        <f t="shared" si="16"/>
        <v>120</v>
      </c>
    </row>
    <row r="487" spans="1:7" x14ac:dyDescent="0.2">
      <c r="A487" s="31" t="str">
        <f t="shared" si="15"/>
        <v>MARIANA KOERBER ALBINO-ADULTO (FEM)-TMB Estadual - 2ª Etapa - Antônio Prado/RS - 2026</v>
      </c>
      <c r="B487" s="34">
        <v>5</v>
      </c>
      <c r="C487" s="33" t="s">
        <v>302</v>
      </c>
      <c r="D487" s="33" t="s">
        <v>223</v>
      </c>
      <c r="E487" s="34" t="s">
        <v>111</v>
      </c>
      <c r="F487" s="33" t="s">
        <v>292</v>
      </c>
      <c r="G487" s="31">
        <f t="shared" si="16"/>
        <v>60</v>
      </c>
    </row>
    <row r="488" spans="1:7" ht="15" x14ac:dyDescent="0.25">
      <c r="A488" s="31" t="str">
        <f t="shared" si="15"/>
        <v>--</v>
      </c>
      <c r="B488" s="32" t="s">
        <v>112</v>
      </c>
      <c r="C488" s="33"/>
      <c r="D488" s="33"/>
      <c r="E488" s="33"/>
      <c r="F488" s="33"/>
      <c r="G488" s="31">
        <f t="shared" si="16"/>
        <v>0</v>
      </c>
    </row>
    <row r="489" spans="1:7" x14ac:dyDescent="0.2">
      <c r="A489" s="31" t="str">
        <f t="shared" si="15"/>
        <v>JORGE LUIZ FANCK JÚNIOR-ADULTO (MAS)-TMB Estadual - 2ª Etapa - Antônio Prado/RS - 2026</v>
      </c>
      <c r="B489" s="34">
        <v>1</v>
      </c>
      <c r="C489" s="33" t="s">
        <v>326</v>
      </c>
      <c r="D489" s="33" t="s">
        <v>36</v>
      </c>
      <c r="E489" s="34" t="s">
        <v>113</v>
      </c>
      <c r="F489" s="33" t="s">
        <v>292</v>
      </c>
      <c r="G489" s="31">
        <f t="shared" si="16"/>
        <v>200</v>
      </c>
    </row>
    <row r="490" spans="1:7" x14ac:dyDescent="0.2">
      <c r="A490" s="31" t="str">
        <f t="shared" si="15"/>
        <v>GUSTAVO HENRIQUE RAMOS DA SILVA-ADULTO (MAS)-TMB Estadual - 2ª Etapa - Antônio Prado/RS - 2026</v>
      </c>
      <c r="B490" s="34">
        <v>2</v>
      </c>
      <c r="C490" s="33" t="s">
        <v>37</v>
      </c>
      <c r="D490" s="33" t="s">
        <v>223</v>
      </c>
      <c r="E490" s="34" t="s">
        <v>113</v>
      </c>
      <c r="F490" s="33" t="s">
        <v>292</v>
      </c>
      <c r="G490" s="31">
        <f t="shared" si="16"/>
        <v>160</v>
      </c>
    </row>
    <row r="491" spans="1:7" x14ac:dyDescent="0.2">
      <c r="A491" s="31" t="str">
        <f t="shared" si="15"/>
        <v>MURILO ROTTMANN BANDEIRA-ADULTO (MAS)-TMB Estadual - 2ª Etapa - Antônio Prado/RS - 2026</v>
      </c>
      <c r="B491" s="34">
        <v>3</v>
      </c>
      <c r="C491" s="33" t="s">
        <v>114</v>
      </c>
      <c r="D491" s="33" t="s">
        <v>27</v>
      </c>
      <c r="E491" s="34" t="s">
        <v>113</v>
      </c>
      <c r="F491" s="33" t="s">
        <v>292</v>
      </c>
      <c r="G491" s="31">
        <f t="shared" si="16"/>
        <v>120</v>
      </c>
    </row>
    <row r="492" spans="1:7" x14ac:dyDescent="0.2">
      <c r="A492" s="31" t="str">
        <f t="shared" si="15"/>
        <v>LUÍS HENRIQUE OLCZEVSKI-ADULTO (MAS)-TMB Estadual - 2ª Etapa - Antônio Prado/RS - 2026</v>
      </c>
      <c r="B492" s="34">
        <v>3</v>
      </c>
      <c r="C492" s="33" t="s">
        <v>41</v>
      </c>
      <c r="D492" s="33" t="s">
        <v>42</v>
      </c>
      <c r="E492" s="34" t="s">
        <v>113</v>
      </c>
      <c r="F492" s="33" t="s">
        <v>292</v>
      </c>
      <c r="G492" s="31">
        <f t="shared" si="16"/>
        <v>120</v>
      </c>
    </row>
    <row r="493" spans="1:7" x14ac:dyDescent="0.2">
      <c r="A493" s="31" t="str">
        <f t="shared" si="15"/>
        <v>RENAN REMOR OLIVEIRA-ADULTO (MAS)-TMB Estadual - 2ª Etapa - Antônio Prado/RS - 2026</v>
      </c>
      <c r="B493" s="34">
        <v>5</v>
      </c>
      <c r="C493" s="33" t="s">
        <v>64</v>
      </c>
      <c r="D493" s="33" t="s">
        <v>42</v>
      </c>
      <c r="E493" s="34" t="s">
        <v>113</v>
      </c>
      <c r="F493" s="33" t="s">
        <v>292</v>
      </c>
      <c r="G493" s="31">
        <f t="shared" si="16"/>
        <v>60</v>
      </c>
    </row>
    <row r="494" spans="1:7" x14ac:dyDescent="0.2">
      <c r="A494" s="31" t="str">
        <f t="shared" si="15"/>
        <v>GUILHERME KESSLER PEREIRA-ADULTO (MAS)-TMB Estadual - 2ª Etapa - Antônio Prado/RS - 2026</v>
      </c>
      <c r="B494" s="34">
        <v>5</v>
      </c>
      <c r="C494" s="33" t="s">
        <v>202</v>
      </c>
      <c r="D494" s="33" t="s">
        <v>36</v>
      </c>
      <c r="E494" s="34" t="s">
        <v>113</v>
      </c>
      <c r="F494" s="33" t="s">
        <v>292</v>
      </c>
      <c r="G494" s="31">
        <f t="shared" si="16"/>
        <v>60</v>
      </c>
    </row>
    <row r="495" spans="1:7" x14ac:dyDescent="0.2">
      <c r="A495" s="31" t="str">
        <f t="shared" si="15"/>
        <v>PEDRO GOTTEMS-ADULTO (MAS)-TMB Estadual - 2ª Etapa - Antônio Prado/RS - 2026</v>
      </c>
      <c r="B495" s="34">
        <v>5</v>
      </c>
      <c r="C495" s="33" t="s">
        <v>53</v>
      </c>
      <c r="D495" s="33" t="s">
        <v>54</v>
      </c>
      <c r="E495" s="34" t="s">
        <v>113</v>
      </c>
      <c r="F495" s="33" t="s">
        <v>292</v>
      </c>
      <c r="G495" s="31">
        <f t="shared" si="16"/>
        <v>60</v>
      </c>
    </row>
    <row r="496" spans="1:7" x14ac:dyDescent="0.2">
      <c r="A496" s="31" t="str">
        <f t="shared" si="15"/>
        <v>LEONARDO MARTINS-ADULTO (MAS)-TMB Estadual - 2ª Etapa - Antônio Prado/RS - 2026</v>
      </c>
      <c r="B496" s="34">
        <v>5</v>
      </c>
      <c r="C496" s="33" t="s">
        <v>57</v>
      </c>
      <c r="D496" s="33" t="s">
        <v>54</v>
      </c>
      <c r="E496" s="34" t="s">
        <v>113</v>
      </c>
      <c r="F496" s="33" t="s">
        <v>292</v>
      </c>
      <c r="G496" s="31">
        <f t="shared" si="16"/>
        <v>60</v>
      </c>
    </row>
    <row r="497" spans="1:7" x14ac:dyDescent="0.2">
      <c r="A497" s="31" t="str">
        <f>_xlfn.CONCAT(C497,"-",E497,"-",F497)</f>
        <v>RAFAEL DIEHL-ADULTO (MAS)-TMB Estadual - 2ª Etapa - Antônio Prado/RS - 2026</v>
      </c>
      <c r="B497" s="34">
        <v>9</v>
      </c>
      <c r="C497" s="33" t="s">
        <v>99</v>
      </c>
      <c r="D497" s="33" t="s">
        <v>36</v>
      </c>
      <c r="E497" s="34" t="s">
        <v>113</v>
      </c>
      <c r="F497" s="33" t="s">
        <v>292</v>
      </c>
      <c r="G497" s="31">
        <f t="shared" si="16"/>
        <v>0</v>
      </c>
    </row>
    <row r="498" spans="1:7" x14ac:dyDescent="0.2">
      <c r="A498" s="31" t="str">
        <f t="shared" ref="A498:A561" si="17">_xlfn.CONCAT(C498,"-",E498,"-",F498)</f>
        <v>FRANCESCO PAGANI GALVÃO-ADULTO (MAS)-TMB Estadual - 2ª Etapa - Antônio Prado/RS - 2026</v>
      </c>
      <c r="B498" s="34">
        <v>9</v>
      </c>
      <c r="C498" s="33" t="s">
        <v>323</v>
      </c>
      <c r="D498" s="33" t="s">
        <v>300</v>
      </c>
      <c r="E498" s="34" t="s">
        <v>113</v>
      </c>
      <c r="F498" s="33" t="s">
        <v>292</v>
      </c>
      <c r="G498" s="31">
        <f t="shared" si="16"/>
        <v>0</v>
      </c>
    </row>
    <row r="499" spans="1:7" x14ac:dyDescent="0.2">
      <c r="A499" s="31" t="str">
        <f t="shared" si="17"/>
        <v>ARTUR VARGAS DOS REIS-ADULTO (MAS)-TMB Estadual - 2ª Etapa - Antônio Prado/RS - 2026</v>
      </c>
      <c r="B499" s="34">
        <v>9</v>
      </c>
      <c r="C499" s="33" t="s">
        <v>308</v>
      </c>
      <c r="D499" s="33" t="s">
        <v>224</v>
      </c>
      <c r="E499" s="34" t="s">
        <v>113</v>
      </c>
      <c r="F499" s="33" t="s">
        <v>292</v>
      </c>
      <c r="G499" s="31">
        <f t="shared" si="16"/>
        <v>0</v>
      </c>
    </row>
    <row r="500" spans="1:7" x14ac:dyDescent="0.2">
      <c r="A500" s="31" t="str">
        <f t="shared" si="17"/>
        <v>GABRIEL DA ROSA VOSNHAK-ADULTO (MAS)-TMB Estadual - 2ª Etapa - Antônio Prado/RS - 2026</v>
      </c>
      <c r="B500" s="34">
        <v>9</v>
      </c>
      <c r="C500" s="33" t="s">
        <v>313</v>
      </c>
      <c r="D500" s="33" t="s">
        <v>223</v>
      </c>
      <c r="E500" s="34" t="s">
        <v>113</v>
      </c>
      <c r="F500" s="33" t="s">
        <v>292</v>
      </c>
      <c r="G500" s="31">
        <f t="shared" si="16"/>
        <v>0</v>
      </c>
    </row>
    <row r="501" spans="1:7" x14ac:dyDescent="0.2">
      <c r="A501" s="31" t="str">
        <f t="shared" si="17"/>
        <v>GABRIEL OLIVEIRA MARTINEZ CARDOSO-ADULTO (MAS)-TMB Estadual - 2ª Etapa - Antônio Prado/RS - 2026</v>
      </c>
      <c r="B501" s="34">
        <v>17</v>
      </c>
      <c r="C501" s="33" t="s">
        <v>255</v>
      </c>
      <c r="D501" s="33" t="s">
        <v>223</v>
      </c>
      <c r="E501" s="34" t="s">
        <v>113</v>
      </c>
      <c r="F501" s="33" t="s">
        <v>292</v>
      </c>
      <c r="G501" s="31">
        <f t="shared" si="16"/>
        <v>0</v>
      </c>
    </row>
    <row r="502" spans="1:7" x14ac:dyDescent="0.2">
      <c r="A502" s="31" t="str">
        <f t="shared" si="17"/>
        <v>BRUNO RODRIGUES MACEDO-ADULTO (MAS)-TMB Estadual - 2ª Etapa - Antônio Prado/RS - 2026</v>
      </c>
      <c r="B502" s="34">
        <v>17</v>
      </c>
      <c r="C502" s="33" t="s">
        <v>90</v>
      </c>
      <c r="D502" s="33" t="s">
        <v>230</v>
      </c>
      <c r="E502" s="34" t="s">
        <v>113</v>
      </c>
      <c r="F502" s="33" t="s">
        <v>292</v>
      </c>
      <c r="G502" s="31">
        <f t="shared" si="16"/>
        <v>0</v>
      </c>
    </row>
    <row r="503" spans="1:7" x14ac:dyDescent="0.2">
      <c r="A503" s="31" t="str">
        <f t="shared" si="17"/>
        <v>THIAGO HAAB DOS SANTOS-ADULTO (MAS)-TMB Estadual - 2ª Etapa - Antônio Prado/RS - 2026</v>
      </c>
      <c r="B503" s="34">
        <v>17</v>
      </c>
      <c r="C503" s="33" t="s">
        <v>186</v>
      </c>
      <c r="D503" s="33" t="s">
        <v>223</v>
      </c>
      <c r="E503" s="34" t="s">
        <v>113</v>
      </c>
      <c r="F503" s="33" t="s">
        <v>292</v>
      </c>
      <c r="G503" s="31">
        <f t="shared" si="16"/>
        <v>0</v>
      </c>
    </row>
    <row r="504" spans="1:7" x14ac:dyDescent="0.2">
      <c r="A504" s="31" t="str">
        <f t="shared" si="17"/>
        <v>ABNER GILLIAN KRUGER ARAIS-ADULTO (MAS)-TMB Estadual - 2ª Etapa - Antônio Prado/RS - 2026</v>
      </c>
      <c r="B504" s="34">
        <v>17</v>
      </c>
      <c r="C504" s="33" t="s">
        <v>306</v>
      </c>
      <c r="D504" s="33" t="s">
        <v>223</v>
      </c>
      <c r="E504" s="34" t="s">
        <v>113</v>
      </c>
      <c r="F504" s="33" t="s">
        <v>292</v>
      </c>
      <c r="G504" s="31">
        <f t="shared" si="16"/>
        <v>0</v>
      </c>
    </row>
    <row r="505" spans="1:7" x14ac:dyDescent="0.2">
      <c r="A505" s="31" t="str">
        <f t="shared" si="17"/>
        <v>EDUARDO LEVANDOVSKI-ADULTO (MAS)-TMB Estadual - 2ª Etapa - Antônio Prado/RS - 2026</v>
      </c>
      <c r="B505" s="34">
        <v>17</v>
      </c>
      <c r="C505" s="33" t="s">
        <v>94</v>
      </c>
      <c r="D505" s="33" t="s">
        <v>223</v>
      </c>
      <c r="E505" s="34" t="s">
        <v>113</v>
      </c>
      <c r="F505" s="33" t="s">
        <v>292</v>
      </c>
      <c r="G505" s="31">
        <f t="shared" si="16"/>
        <v>0</v>
      </c>
    </row>
    <row r="506" spans="1:7" x14ac:dyDescent="0.2">
      <c r="A506" s="31" t="str">
        <f t="shared" si="17"/>
        <v>GABRIEL BALDI SOUZA-ADULTO (MAS)-TMB Estadual - 2ª Etapa - Antônio Prado/RS - 2026</v>
      </c>
      <c r="B506" s="34">
        <v>17</v>
      </c>
      <c r="C506" s="33" t="s">
        <v>312</v>
      </c>
      <c r="D506" s="33" t="s">
        <v>33</v>
      </c>
      <c r="E506" s="34" t="s">
        <v>113</v>
      </c>
      <c r="F506" s="33" t="s">
        <v>292</v>
      </c>
      <c r="G506" s="31">
        <f t="shared" si="16"/>
        <v>0</v>
      </c>
    </row>
    <row r="507" spans="1:7" x14ac:dyDescent="0.2">
      <c r="A507" s="31" t="str">
        <f t="shared" si="17"/>
        <v>GABRIEL ANDRIGHETTO TEIXEIRA-ADULTO (MAS)-TMB Estadual - 2ª Etapa - Antônio Prado/RS - 2026</v>
      </c>
      <c r="B507" s="34">
        <v>17</v>
      </c>
      <c r="C507" s="33" t="s">
        <v>235</v>
      </c>
      <c r="D507" s="33" t="s">
        <v>223</v>
      </c>
      <c r="E507" s="34" t="s">
        <v>113</v>
      </c>
      <c r="F507" s="33" t="s">
        <v>292</v>
      </c>
      <c r="G507" s="31">
        <f t="shared" si="16"/>
        <v>0</v>
      </c>
    </row>
    <row r="508" spans="1:7" ht="15" x14ac:dyDescent="0.25">
      <c r="A508" s="31" t="str">
        <f t="shared" si="17"/>
        <v>--</v>
      </c>
      <c r="B508" s="32" t="s">
        <v>327</v>
      </c>
      <c r="C508" s="33"/>
      <c r="D508" s="33"/>
      <c r="E508" s="33"/>
      <c r="F508" s="33"/>
      <c r="G508" s="31">
        <f t="shared" si="16"/>
        <v>0</v>
      </c>
    </row>
    <row r="509" spans="1:7" x14ac:dyDescent="0.2">
      <c r="A509" s="31" t="str">
        <f t="shared" si="17"/>
        <v>LIJANE MIKOLASKI BELUSSO-MASTER 30FEM-TMB Estadual - 2ª Etapa - Antônio Prado/RS - 2026</v>
      </c>
      <c r="B509" s="34">
        <v>1</v>
      </c>
      <c r="C509" s="33" t="s">
        <v>50</v>
      </c>
      <c r="D509" s="33" t="s">
        <v>224</v>
      </c>
      <c r="E509" s="34" t="s">
        <v>328</v>
      </c>
      <c r="F509" s="33" t="s">
        <v>292</v>
      </c>
      <c r="G509" s="31">
        <f t="shared" si="16"/>
        <v>200</v>
      </c>
    </row>
    <row r="510" spans="1:7" x14ac:dyDescent="0.2">
      <c r="A510" s="31" t="str">
        <f t="shared" si="17"/>
        <v>JANETE  CANTARELI-MASTER 30FEM-TMB Estadual - 2ª Etapa - Antônio Prado/RS - 2026</v>
      </c>
      <c r="B510" s="34">
        <v>2</v>
      </c>
      <c r="C510" s="33" t="s">
        <v>174</v>
      </c>
      <c r="D510" s="33" t="s">
        <v>224</v>
      </c>
      <c r="E510" s="34" t="s">
        <v>328</v>
      </c>
      <c r="F510" s="33" t="s">
        <v>292</v>
      </c>
      <c r="G510" s="31">
        <f t="shared" si="16"/>
        <v>160</v>
      </c>
    </row>
    <row r="511" spans="1:7" x14ac:dyDescent="0.2">
      <c r="A511" s="31" t="str">
        <f t="shared" si="17"/>
        <v>RENATA RODRIGUES GOTLER-MASTER 30FEM-TMB Estadual - 2ª Etapa - Antônio Prado/RS - 2026</v>
      </c>
      <c r="B511" s="34">
        <v>3</v>
      </c>
      <c r="C511" s="33" t="s">
        <v>305</v>
      </c>
      <c r="D511" s="33" t="s">
        <v>223</v>
      </c>
      <c r="E511" s="34" t="s">
        <v>328</v>
      </c>
      <c r="F511" s="33" t="s">
        <v>292</v>
      </c>
      <c r="G511" s="31">
        <f t="shared" si="16"/>
        <v>120</v>
      </c>
    </row>
    <row r="512" spans="1:7" x14ac:dyDescent="0.2">
      <c r="A512" s="31" t="str">
        <f t="shared" si="17"/>
        <v>RAQUEL CENTENO RAMOS-MASTER 30FEM-TMB Estadual - 2ª Etapa - Antônio Prado/RS - 2026</v>
      </c>
      <c r="B512" s="34">
        <v>3</v>
      </c>
      <c r="C512" s="33" t="s">
        <v>201</v>
      </c>
      <c r="D512" s="33" t="s">
        <v>223</v>
      </c>
      <c r="E512" s="34" t="s">
        <v>328</v>
      </c>
      <c r="F512" s="33" t="s">
        <v>292</v>
      </c>
      <c r="G512" s="31">
        <f t="shared" si="16"/>
        <v>120</v>
      </c>
    </row>
    <row r="513" spans="1:7" ht="15" x14ac:dyDescent="0.25">
      <c r="A513" s="31" t="str">
        <f t="shared" si="17"/>
        <v>--</v>
      </c>
      <c r="B513" s="32" t="s">
        <v>256</v>
      </c>
      <c r="C513" s="33"/>
      <c r="D513" s="33"/>
      <c r="E513" s="33"/>
      <c r="F513" s="33"/>
      <c r="G513" s="31">
        <f t="shared" si="16"/>
        <v>0</v>
      </c>
    </row>
    <row r="514" spans="1:7" x14ac:dyDescent="0.2">
      <c r="A514" s="31" t="str">
        <f t="shared" si="17"/>
        <v>ADRIANO PREIS-MASTER 30MAS-TMB Estadual - 2ª Etapa - Antônio Prado/RS - 2026</v>
      </c>
      <c r="B514" s="34">
        <v>1</v>
      </c>
      <c r="C514" s="33" t="s">
        <v>39</v>
      </c>
      <c r="D514" s="33" t="s">
        <v>40</v>
      </c>
      <c r="E514" s="34" t="s">
        <v>257</v>
      </c>
      <c r="F514" s="33" t="s">
        <v>292</v>
      </c>
      <c r="G514" s="31">
        <f t="shared" si="16"/>
        <v>200</v>
      </c>
    </row>
    <row r="515" spans="1:7" x14ac:dyDescent="0.2">
      <c r="A515" s="31" t="str">
        <f t="shared" si="17"/>
        <v>HUMBERTO EDUARDO CÂMARA SCHMIDT-MASTER 30MAS-TMB Estadual - 2ª Etapa - Antônio Prado/RS - 2026</v>
      </c>
      <c r="B515" s="34">
        <v>2</v>
      </c>
      <c r="C515" s="33" t="s">
        <v>35</v>
      </c>
      <c r="D515" s="33" t="s">
        <v>36</v>
      </c>
      <c r="E515" s="34" t="s">
        <v>257</v>
      </c>
      <c r="F515" s="33" t="s">
        <v>292</v>
      </c>
      <c r="G515" s="31">
        <f t="shared" si="16"/>
        <v>160</v>
      </c>
    </row>
    <row r="516" spans="1:7" x14ac:dyDescent="0.2">
      <c r="A516" s="31" t="str">
        <f t="shared" si="17"/>
        <v>CRISTIAN SANTOS FRIGOTTO-MASTER 30MAS-TMB Estadual - 2ª Etapa - Antônio Prado/RS - 2026</v>
      </c>
      <c r="B516" s="34">
        <v>3</v>
      </c>
      <c r="C516" s="33" t="s">
        <v>66</v>
      </c>
      <c r="D516" s="33" t="s">
        <v>67</v>
      </c>
      <c r="E516" s="34" t="s">
        <v>257</v>
      </c>
      <c r="F516" s="33" t="s">
        <v>292</v>
      </c>
      <c r="G516" s="31">
        <f t="shared" si="16"/>
        <v>120</v>
      </c>
    </row>
    <row r="517" spans="1:7" x14ac:dyDescent="0.2">
      <c r="A517" s="31" t="str">
        <f t="shared" si="17"/>
        <v>CASSIANO DUPONT FERRI-MASTER 30MAS-TMB Estadual - 2ª Etapa - Antônio Prado/RS - 2026</v>
      </c>
      <c r="B517" s="34">
        <v>3</v>
      </c>
      <c r="C517" s="33" t="s">
        <v>173</v>
      </c>
      <c r="D517" s="33" t="s">
        <v>67</v>
      </c>
      <c r="E517" s="34" t="s">
        <v>257</v>
      </c>
      <c r="F517" s="33" t="s">
        <v>292</v>
      </c>
      <c r="G517" s="31">
        <f t="shared" si="16"/>
        <v>120</v>
      </c>
    </row>
    <row r="518" spans="1:7" x14ac:dyDescent="0.2">
      <c r="A518" s="31" t="str">
        <f t="shared" si="17"/>
        <v>TIAGO DA SILVA -MASTER 30MAS-TMB Estadual - 2ª Etapa - Antônio Prado/RS - 2026</v>
      </c>
      <c r="B518" s="34">
        <v>5</v>
      </c>
      <c r="C518" s="33" t="s">
        <v>56</v>
      </c>
      <c r="D518" s="33" t="s">
        <v>36</v>
      </c>
      <c r="E518" s="34" t="s">
        <v>257</v>
      </c>
      <c r="F518" s="33" t="s">
        <v>292</v>
      </c>
      <c r="G518" s="31">
        <f t="shared" ref="G518:G581" si="18">IF(B518=1,200,IF(B518=2,160,IF(B518=3,120,IF(B518=5,60,IF(B518=6,60,IF(B518=7,60,IF(B518=8,60,0)))))))</f>
        <v>60</v>
      </c>
    </row>
    <row r="519" spans="1:7" x14ac:dyDescent="0.2">
      <c r="A519" s="31" t="str">
        <f t="shared" si="17"/>
        <v>RENAN NUNES DA SILVA-MASTER 30MAS-TMB Estadual - 2ª Etapa - Antônio Prado/RS - 2026</v>
      </c>
      <c r="B519" s="34">
        <v>5</v>
      </c>
      <c r="C519" s="33" t="s">
        <v>108</v>
      </c>
      <c r="D519" s="33" t="s">
        <v>230</v>
      </c>
      <c r="E519" s="34" t="s">
        <v>257</v>
      </c>
      <c r="F519" s="33" t="s">
        <v>292</v>
      </c>
      <c r="G519" s="31">
        <f t="shared" si="18"/>
        <v>60</v>
      </c>
    </row>
    <row r="520" spans="1:7" x14ac:dyDescent="0.2">
      <c r="A520" s="31" t="str">
        <f t="shared" si="17"/>
        <v>ARTHUR LAVALL DIAS-MASTER 30MAS-TMB Estadual - 2ª Etapa - Antônio Prado/RS - 2026</v>
      </c>
      <c r="B520" s="34">
        <v>5</v>
      </c>
      <c r="C520" s="33" t="s">
        <v>83</v>
      </c>
      <c r="D520" s="33" t="s">
        <v>23</v>
      </c>
      <c r="E520" s="34" t="s">
        <v>257</v>
      </c>
      <c r="F520" s="33" t="s">
        <v>292</v>
      </c>
      <c r="G520" s="31">
        <f t="shared" si="18"/>
        <v>60</v>
      </c>
    </row>
    <row r="521" spans="1:7" x14ac:dyDescent="0.2">
      <c r="A521" s="31" t="str">
        <f t="shared" si="17"/>
        <v>JOÃO VINÍCIUS BATISTA VALENÇA-MASTER 30MAS-TMB Estadual - 2ª Etapa - Antônio Prado/RS - 2026</v>
      </c>
      <c r="B521" s="34">
        <v>5</v>
      </c>
      <c r="C521" s="33" t="s">
        <v>297</v>
      </c>
      <c r="D521" s="33" t="s">
        <v>27</v>
      </c>
      <c r="E521" s="34" t="s">
        <v>257</v>
      </c>
      <c r="F521" s="33" t="s">
        <v>292</v>
      </c>
      <c r="G521" s="31">
        <f t="shared" si="18"/>
        <v>60</v>
      </c>
    </row>
    <row r="522" spans="1:7" x14ac:dyDescent="0.2">
      <c r="A522" s="31" t="str">
        <f t="shared" si="17"/>
        <v>CARLOS EMIR DA SILVA OLIVEIRA-MASTER 30MAS-TMB Estadual - 2ª Etapa - Antônio Prado/RS - 2026</v>
      </c>
      <c r="B522" s="34">
        <v>9</v>
      </c>
      <c r="C522" s="33" t="s">
        <v>76</v>
      </c>
      <c r="D522" s="33" t="s">
        <v>42</v>
      </c>
      <c r="E522" s="34" t="s">
        <v>257</v>
      </c>
      <c r="F522" s="33" t="s">
        <v>292</v>
      </c>
      <c r="G522" s="31">
        <f t="shared" si="18"/>
        <v>0</v>
      </c>
    </row>
    <row r="523" spans="1:7" x14ac:dyDescent="0.2">
      <c r="A523" s="31" t="str">
        <f t="shared" si="17"/>
        <v>GUILHERME SCANDOLARA RUBIO-MASTER 30MAS-TMB Estadual - 2ª Etapa - Antônio Prado/RS - 2026</v>
      </c>
      <c r="B523" s="34">
        <v>9</v>
      </c>
      <c r="C523" s="33" t="s">
        <v>317</v>
      </c>
      <c r="D523" s="33" t="s">
        <v>223</v>
      </c>
      <c r="E523" s="34" t="s">
        <v>257</v>
      </c>
      <c r="F523" s="33" t="s">
        <v>292</v>
      </c>
      <c r="G523" s="31">
        <f t="shared" si="18"/>
        <v>0</v>
      </c>
    </row>
    <row r="524" spans="1:7" x14ac:dyDescent="0.2">
      <c r="A524" s="31" t="str">
        <f t="shared" si="17"/>
        <v>HENRIQUE MUZYKANT ABREU-MASTER 30MAS-TMB Estadual - 2ª Etapa - Antônio Prado/RS - 2026</v>
      </c>
      <c r="B524" s="34">
        <v>9</v>
      </c>
      <c r="C524" s="33" t="s">
        <v>318</v>
      </c>
      <c r="D524" s="33" t="s">
        <v>74</v>
      </c>
      <c r="E524" s="34" t="s">
        <v>257</v>
      </c>
      <c r="F524" s="33" t="s">
        <v>292</v>
      </c>
      <c r="G524" s="31">
        <f t="shared" si="18"/>
        <v>0</v>
      </c>
    </row>
    <row r="525" spans="1:7" x14ac:dyDescent="0.2">
      <c r="A525" s="31" t="str">
        <f t="shared" si="17"/>
        <v>ANDERSON PILLAR DOS REIS-MASTER 30MAS-TMB Estadual - 2ª Etapa - Antônio Prado/RS - 2026</v>
      </c>
      <c r="B525" s="34">
        <v>9</v>
      </c>
      <c r="C525" s="33" t="s">
        <v>320</v>
      </c>
      <c r="D525" s="33" t="s">
        <v>74</v>
      </c>
      <c r="E525" s="34" t="s">
        <v>257</v>
      </c>
      <c r="F525" s="33" t="s">
        <v>292</v>
      </c>
      <c r="G525" s="31">
        <f t="shared" si="18"/>
        <v>0</v>
      </c>
    </row>
    <row r="526" spans="1:7" ht="15" x14ac:dyDescent="0.25">
      <c r="A526" s="31" t="str">
        <f t="shared" si="17"/>
        <v>--</v>
      </c>
      <c r="B526" s="32" t="s">
        <v>260</v>
      </c>
      <c r="C526" s="33"/>
      <c r="D526" s="33"/>
      <c r="E526" s="33"/>
      <c r="F526" s="33"/>
      <c r="G526" s="31">
        <f t="shared" si="18"/>
        <v>0</v>
      </c>
    </row>
    <row r="527" spans="1:7" x14ac:dyDescent="0.2">
      <c r="A527" s="31" t="str">
        <f t="shared" si="17"/>
        <v>MARCELO BENITES DE LIMA-MASTER 40MAS-TMB Estadual - 2ª Etapa - Antônio Prado/RS - 2026</v>
      </c>
      <c r="B527" s="34">
        <v>1</v>
      </c>
      <c r="C527" s="33" t="s">
        <v>38</v>
      </c>
      <c r="D527" s="33" t="s">
        <v>36</v>
      </c>
      <c r="E527" s="34" t="s">
        <v>261</v>
      </c>
      <c r="F527" s="33" t="s">
        <v>292</v>
      </c>
      <c r="G527" s="31">
        <f t="shared" si="18"/>
        <v>200</v>
      </c>
    </row>
    <row r="528" spans="1:7" x14ac:dyDescent="0.2">
      <c r="A528" s="31" t="str">
        <f t="shared" si="17"/>
        <v>FERNANDO DUARTE DE OLIVEIRA-MASTER 40MAS-TMB Estadual - 2ª Etapa - Antônio Prado/RS - 2026</v>
      </c>
      <c r="B528" s="34">
        <v>2</v>
      </c>
      <c r="C528" s="33" t="s">
        <v>211</v>
      </c>
      <c r="D528" s="33" t="s">
        <v>67</v>
      </c>
      <c r="E528" s="34" t="s">
        <v>261</v>
      </c>
      <c r="F528" s="33" t="s">
        <v>292</v>
      </c>
      <c r="G528" s="31">
        <f t="shared" si="18"/>
        <v>160</v>
      </c>
    </row>
    <row r="529" spans="1:7" x14ac:dyDescent="0.2">
      <c r="A529" s="31" t="str">
        <f t="shared" si="17"/>
        <v>CRISTIANO FARINEA-MASTER 40MAS-TMB Estadual - 2ª Etapa - Antônio Prado/RS - 2026</v>
      </c>
      <c r="B529" s="34">
        <v>3</v>
      </c>
      <c r="C529" s="33" t="s">
        <v>71</v>
      </c>
      <c r="D529" s="33" t="s">
        <v>67</v>
      </c>
      <c r="E529" s="34" t="s">
        <v>261</v>
      </c>
      <c r="F529" s="33" t="s">
        <v>292</v>
      </c>
      <c r="G529" s="31">
        <f t="shared" si="18"/>
        <v>120</v>
      </c>
    </row>
    <row r="530" spans="1:7" x14ac:dyDescent="0.2">
      <c r="A530" s="31" t="str">
        <f t="shared" si="17"/>
        <v>LEONARDO PEREIRA CANTARELLI-MASTER 40MAS-TMB Estadual - 2ª Etapa - Antônio Prado/RS - 2026</v>
      </c>
      <c r="B530" s="34">
        <v>3</v>
      </c>
      <c r="C530" s="33" t="s">
        <v>147</v>
      </c>
      <c r="D530" s="33" t="s">
        <v>27</v>
      </c>
      <c r="E530" s="34" t="s">
        <v>261</v>
      </c>
      <c r="F530" s="33" t="s">
        <v>292</v>
      </c>
      <c r="G530" s="31">
        <f t="shared" si="18"/>
        <v>120</v>
      </c>
    </row>
    <row r="531" spans="1:7" x14ac:dyDescent="0.2">
      <c r="A531" s="31" t="str">
        <f t="shared" si="17"/>
        <v>TELMO MENDES FILHO-MASTER 40MAS-TMB Estadual - 2ª Etapa - Antônio Prado/RS - 2026</v>
      </c>
      <c r="B531" s="34">
        <v>5</v>
      </c>
      <c r="C531" s="33" t="s">
        <v>262</v>
      </c>
      <c r="D531" s="33" t="s">
        <v>42</v>
      </c>
      <c r="E531" s="34" t="s">
        <v>261</v>
      </c>
      <c r="F531" s="33" t="s">
        <v>292</v>
      </c>
      <c r="G531" s="31">
        <f t="shared" si="18"/>
        <v>60</v>
      </c>
    </row>
    <row r="532" spans="1:7" x14ac:dyDescent="0.2">
      <c r="A532" s="31" t="str">
        <f t="shared" si="17"/>
        <v>FLÁVIO MENEZES DOS REIS-MASTER 40MAS-TMB Estadual - 2ª Etapa - Antônio Prado/RS - 2026</v>
      </c>
      <c r="B532" s="34">
        <v>5</v>
      </c>
      <c r="C532" s="33" t="s">
        <v>309</v>
      </c>
      <c r="D532" s="33" t="s">
        <v>223</v>
      </c>
      <c r="E532" s="34" t="s">
        <v>261</v>
      </c>
      <c r="F532" s="33" t="s">
        <v>292</v>
      </c>
      <c r="G532" s="31">
        <f t="shared" si="18"/>
        <v>60</v>
      </c>
    </row>
    <row r="533" spans="1:7" x14ac:dyDescent="0.2">
      <c r="A533" s="31" t="str">
        <f t="shared" si="17"/>
        <v>FÁBIO DE VARGAS BERG -MASTER 40MAS-TMB Estadual - 2ª Etapa - Antônio Prado/RS - 2026</v>
      </c>
      <c r="B533" s="34">
        <v>5</v>
      </c>
      <c r="C533" s="33" t="s">
        <v>84</v>
      </c>
      <c r="D533" s="33" t="s">
        <v>36</v>
      </c>
      <c r="E533" s="34" t="s">
        <v>261</v>
      </c>
      <c r="F533" s="33" t="s">
        <v>292</v>
      </c>
      <c r="G533" s="31">
        <f t="shared" si="18"/>
        <v>60</v>
      </c>
    </row>
    <row r="534" spans="1:7" x14ac:dyDescent="0.2">
      <c r="A534" s="31" t="str">
        <f t="shared" si="17"/>
        <v>FÁBIO ANDRÉ FRANTZ-MASTER 40MAS-TMB Estadual - 2ª Etapa - Antônio Prado/RS - 2026</v>
      </c>
      <c r="B534" s="34">
        <v>5</v>
      </c>
      <c r="C534" s="33" t="s">
        <v>105</v>
      </c>
      <c r="D534" s="33" t="s">
        <v>223</v>
      </c>
      <c r="E534" s="34" t="s">
        <v>261</v>
      </c>
      <c r="F534" s="33" t="s">
        <v>292</v>
      </c>
      <c r="G534" s="31">
        <f t="shared" si="18"/>
        <v>60</v>
      </c>
    </row>
    <row r="535" spans="1:7" x14ac:dyDescent="0.2">
      <c r="A535" s="31" t="str">
        <f t="shared" si="17"/>
        <v>RICHIELI RUBEN VIDOR-MASTER 40MAS-TMB Estadual - 2ª Etapa - Antônio Prado/RS - 2026</v>
      </c>
      <c r="B535" s="34">
        <v>9</v>
      </c>
      <c r="C535" s="33" t="s">
        <v>325</v>
      </c>
      <c r="D535" s="33" t="s">
        <v>42</v>
      </c>
      <c r="E535" s="34" t="s">
        <v>261</v>
      </c>
      <c r="F535" s="33" t="s">
        <v>292</v>
      </c>
      <c r="G535" s="31">
        <f t="shared" si="18"/>
        <v>0</v>
      </c>
    </row>
    <row r="536" spans="1:7" x14ac:dyDescent="0.2">
      <c r="A536" s="31" t="str">
        <f t="shared" si="17"/>
        <v>ANDRÉ GARCIA BARBOSA-MASTER 40MAS-TMB Estadual - 2ª Etapa - Antônio Prado/RS - 2026</v>
      </c>
      <c r="B536" s="34">
        <v>9</v>
      </c>
      <c r="C536" s="33" t="s">
        <v>156</v>
      </c>
      <c r="D536" s="33" t="s">
        <v>223</v>
      </c>
      <c r="E536" s="34" t="s">
        <v>261</v>
      </c>
      <c r="F536" s="33" t="s">
        <v>292</v>
      </c>
      <c r="G536" s="31">
        <f t="shared" si="18"/>
        <v>0</v>
      </c>
    </row>
    <row r="537" spans="1:7" x14ac:dyDescent="0.2">
      <c r="A537" s="31" t="str">
        <f t="shared" si="17"/>
        <v>MÁRCIO CRISTIANO DO CARMO-MASTER 40MAS-TMB Estadual - 2ª Etapa - Antônio Prado/RS - 2026</v>
      </c>
      <c r="B537" s="34">
        <v>9</v>
      </c>
      <c r="C537" s="33" t="s">
        <v>247</v>
      </c>
      <c r="D537" s="33" t="s">
        <v>48</v>
      </c>
      <c r="E537" s="34" t="s">
        <v>261</v>
      </c>
      <c r="F537" s="33" t="s">
        <v>292</v>
      </c>
      <c r="G537" s="31">
        <f t="shared" si="18"/>
        <v>0</v>
      </c>
    </row>
    <row r="538" spans="1:7" x14ac:dyDescent="0.2">
      <c r="A538" s="31" t="str">
        <f t="shared" si="17"/>
        <v>GUILHERME KLUG MARTEN-MASTER 40MAS-TMB Estadual - 2ª Etapa - Antônio Prado/RS - 2026</v>
      </c>
      <c r="B538" s="34">
        <v>9</v>
      </c>
      <c r="C538" s="33" t="s">
        <v>321</v>
      </c>
      <c r="D538" s="33" t="s">
        <v>230</v>
      </c>
      <c r="E538" s="34" t="s">
        <v>261</v>
      </c>
      <c r="F538" s="33" t="s">
        <v>292</v>
      </c>
      <c r="G538" s="31">
        <f t="shared" si="18"/>
        <v>0</v>
      </c>
    </row>
    <row r="539" spans="1:7" x14ac:dyDescent="0.2">
      <c r="A539" s="31" t="str">
        <f t="shared" si="17"/>
        <v>CHRISTOPHER DA SILVA ECHEVENGUÁ-MASTER 40MAS-TMB Estadual - 2ª Etapa - Antônio Prado/RS - 2026</v>
      </c>
      <c r="B539" s="34">
        <v>9</v>
      </c>
      <c r="C539" s="33" t="s">
        <v>98</v>
      </c>
      <c r="D539" s="33" t="s">
        <v>230</v>
      </c>
      <c r="E539" s="34" t="s">
        <v>261</v>
      </c>
      <c r="F539" s="33" t="s">
        <v>292</v>
      </c>
      <c r="G539" s="31">
        <f t="shared" si="18"/>
        <v>0</v>
      </c>
    </row>
    <row r="540" spans="1:7" x14ac:dyDescent="0.2">
      <c r="A540" s="31" t="str">
        <f t="shared" si="17"/>
        <v>ANDRE SONDA-MASTER 40MAS-TMB Estadual - 2ª Etapa - Antônio Prado/RS - 2026</v>
      </c>
      <c r="B540" s="34">
        <v>9</v>
      </c>
      <c r="C540" s="33" t="s">
        <v>239</v>
      </c>
      <c r="D540" s="33" t="s">
        <v>26</v>
      </c>
      <c r="E540" s="34" t="s">
        <v>261</v>
      </c>
      <c r="F540" s="33" t="s">
        <v>292</v>
      </c>
      <c r="G540" s="31">
        <f t="shared" si="18"/>
        <v>0</v>
      </c>
    </row>
    <row r="541" spans="1:7" ht="15" x14ac:dyDescent="0.25">
      <c r="A541" s="31" t="str">
        <f t="shared" si="17"/>
        <v>--</v>
      </c>
      <c r="B541" s="32" t="s">
        <v>263</v>
      </c>
      <c r="C541" s="33"/>
      <c r="D541" s="33"/>
      <c r="E541" s="33"/>
      <c r="F541" s="33"/>
      <c r="G541" s="31">
        <f t="shared" si="18"/>
        <v>0</v>
      </c>
    </row>
    <row r="542" spans="1:7" x14ac:dyDescent="0.2">
      <c r="A542" s="31" t="str">
        <f t="shared" si="17"/>
        <v>FÁBIO KRÜGER-MASTER 50MAS-TMB Estadual - 2ª Etapa - Antônio Prado/RS - 2026</v>
      </c>
      <c r="B542" s="34">
        <v>1</v>
      </c>
      <c r="C542" s="33" t="s">
        <v>43</v>
      </c>
      <c r="D542" s="33" t="s">
        <v>36</v>
      </c>
      <c r="E542" s="34" t="s">
        <v>264</v>
      </c>
      <c r="F542" s="33" t="s">
        <v>292</v>
      </c>
      <c r="G542" s="31">
        <f t="shared" si="18"/>
        <v>200</v>
      </c>
    </row>
    <row r="543" spans="1:7" x14ac:dyDescent="0.2">
      <c r="A543" s="31" t="str">
        <f t="shared" si="17"/>
        <v>GUSTAVO GERMANI MARTINS-MASTER 50MAS-TMB Estadual - 2ª Etapa - Antônio Prado/RS - 2026</v>
      </c>
      <c r="B543" s="34">
        <v>2</v>
      </c>
      <c r="C543" s="33" t="s">
        <v>62</v>
      </c>
      <c r="D543" s="33" t="s">
        <v>23</v>
      </c>
      <c r="E543" s="34" t="s">
        <v>264</v>
      </c>
      <c r="F543" s="33" t="s">
        <v>292</v>
      </c>
      <c r="G543" s="31">
        <f t="shared" si="18"/>
        <v>160</v>
      </c>
    </row>
    <row r="544" spans="1:7" x14ac:dyDescent="0.2">
      <c r="A544" s="31" t="str">
        <f t="shared" si="17"/>
        <v>HUGO MARCELO SUAREZ-MASTER 50MAS-TMB Estadual - 2ª Etapa - Antônio Prado/RS - 2026</v>
      </c>
      <c r="B544" s="34">
        <v>3</v>
      </c>
      <c r="C544" s="33" t="s">
        <v>59</v>
      </c>
      <c r="D544" s="33" t="s">
        <v>23</v>
      </c>
      <c r="E544" s="34" t="s">
        <v>264</v>
      </c>
      <c r="F544" s="33" t="s">
        <v>292</v>
      </c>
      <c r="G544" s="31">
        <f t="shared" si="18"/>
        <v>120</v>
      </c>
    </row>
    <row r="545" spans="1:7" x14ac:dyDescent="0.2">
      <c r="A545" s="31" t="str">
        <f t="shared" si="17"/>
        <v>MARCO ANTÔNIO MENEZES BANDEIRA-MASTER 50MAS-TMB Estadual - 2ª Etapa - Antônio Prado/RS - 2026</v>
      </c>
      <c r="B545" s="34">
        <v>3</v>
      </c>
      <c r="C545" s="33" t="s">
        <v>60</v>
      </c>
      <c r="D545" s="33" t="s">
        <v>27</v>
      </c>
      <c r="E545" s="34" t="s">
        <v>264</v>
      </c>
      <c r="F545" s="33" t="s">
        <v>292</v>
      </c>
      <c r="G545" s="31">
        <f t="shared" si="18"/>
        <v>120</v>
      </c>
    </row>
    <row r="546" spans="1:7" x14ac:dyDescent="0.2">
      <c r="A546" s="31" t="str">
        <f t="shared" si="17"/>
        <v>LUIZ VICENTE TARRAGO-MASTER 50MAS-TMB Estadual - 2ª Etapa - Antônio Prado/RS - 2026</v>
      </c>
      <c r="B546" s="34">
        <v>5</v>
      </c>
      <c r="C546" s="33" t="s">
        <v>61</v>
      </c>
      <c r="D546" s="33" t="s">
        <v>224</v>
      </c>
      <c r="E546" s="34" t="s">
        <v>264</v>
      </c>
      <c r="F546" s="33" t="s">
        <v>292</v>
      </c>
      <c r="G546" s="31">
        <f t="shared" si="18"/>
        <v>60</v>
      </c>
    </row>
    <row r="547" spans="1:7" x14ac:dyDescent="0.2">
      <c r="A547" s="31" t="str">
        <f t="shared" si="17"/>
        <v>DAVIDE CARBONAI-MASTER 50MAS-TMB Estadual - 2ª Etapa - Antônio Prado/RS - 2026</v>
      </c>
      <c r="B547" s="34">
        <v>5</v>
      </c>
      <c r="C547" s="33" t="s">
        <v>148</v>
      </c>
      <c r="D547" s="33" t="s">
        <v>223</v>
      </c>
      <c r="E547" s="34" t="s">
        <v>264</v>
      </c>
      <c r="F547" s="33" t="s">
        <v>292</v>
      </c>
      <c r="G547" s="31">
        <f t="shared" si="18"/>
        <v>60</v>
      </c>
    </row>
    <row r="548" spans="1:7" x14ac:dyDescent="0.2">
      <c r="A548" s="31" t="str">
        <f t="shared" si="17"/>
        <v>JULIO BRUM-MASTER 50MAS-TMB Estadual - 2ª Etapa - Antônio Prado/RS - 2026</v>
      </c>
      <c r="B548" s="34">
        <v>9</v>
      </c>
      <c r="C548" s="33" t="s">
        <v>95</v>
      </c>
      <c r="D548" s="33" t="s">
        <v>223</v>
      </c>
      <c r="E548" s="34" t="s">
        <v>264</v>
      </c>
      <c r="F548" s="33" t="s">
        <v>292</v>
      </c>
      <c r="G548" s="31">
        <f t="shared" si="18"/>
        <v>0</v>
      </c>
    </row>
    <row r="549" spans="1:7" x14ac:dyDescent="0.2">
      <c r="A549" s="31" t="str">
        <f t="shared" si="17"/>
        <v>CLÉVERSON SIDINEI WENDT -MASTER 50MAS-TMB Estadual - 2ª Etapa - Antônio Prado/RS - 2026</v>
      </c>
      <c r="B549" s="34">
        <v>9</v>
      </c>
      <c r="C549" s="33" t="s">
        <v>217</v>
      </c>
      <c r="D549" s="33" t="s">
        <v>54</v>
      </c>
      <c r="E549" s="34" t="s">
        <v>264</v>
      </c>
      <c r="F549" s="33" t="s">
        <v>292</v>
      </c>
      <c r="G549" s="31">
        <f t="shared" si="18"/>
        <v>0</v>
      </c>
    </row>
    <row r="550" spans="1:7" x14ac:dyDescent="0.2">
      <c r="A550" s="31" t="str">
        <f t="shared" si="17"/>
        <v>IRVING JOSEPH BERGER-MASTER 50MAS-TMB Estadual - 2ª Etapa - Antônio Prado/RS - 2026</v>
      </c>
      <c r="B550" s="34">
        <v>9</v>
      </c>
      <c r="C550" s="33" t="s">
        <v>213</v>
      </c>
      <c r="D550" s="33" t="s">
        <v>74</v>
      </c>
      <c r="E550" s="34" t="s">
        <v>264</v>
      </c>
      <c r="F550" s="33" t="s">
        <v>292</v>
      </c>
      <c r="G550" s="31">
        <f t="shared" si="18"/>
        <v>0</v>
      </c>
    </row>
    <row r="551" spans="1:7" x14ac:dyDescent="0.2">
      <c r="A551" s="31" t="str">
        <f t="shared" si="17"/>
        <v>MAURÍCIO DEWITT WEINGARTNER-MASTER 50MAS-TMB Estadual - 2ª Etapa - Antônio Prado/RS - 2026</v>
      </c>
      <c r="B551" s="34">
        <v>9</v>
      </c>
      <c r="C551" s="33" t="s">
        <v>73</v>
      </c>
      <c r="D551" s="33" t="s">
        <v>74</v>
      </c>
      <c r="E551" s="34" t="s">
        <v>264</v>
      </c>
      <c r="F551" s="33" t="s">
        <v>292</v>
      </c>
      <c r="G551" s="31">
        <f t="shared" si="18"/>
        <v>0</v>
      </c>
    </row>
    <row r="552" spans="1:7" x14ac:dyDescent="0.2">
      <c r="A552" s="31" t="str">
        <f t="shared" si="17"/>
        <v>EDSON CARLOS DOS SANTOS NUNES-MASTER 50MAS-TMB Estadual - 2ª Etapa - Antônio Prado/RS - 2026</v>
      </c>
      <c r="B552" s="34">
        <v>9</v>
      </c>
      <c r="C552" s="33" t="s">
        <v>65</v>
      </c>
      <c r="D552" s="33" t="s">
        <v>27</v>
      </c>
      <c r="E552" s="34" t="s">
        <v>264</v>
      </c>
      <c r="F552" s="33" t="s">
        <v>292</v>
      </c>
      <c r="G552" s="31">
        <f t="shared" si="18"/>
        <v>0</v>
      </c>
    </row>
    <row r="553" spans="1:7" ht="15" x14ac:dyDescent="0.25">
      <c r="A553" s="31" t="str">
        <f t="shared" si="17"/>
        <v>--</v>
      </c>
      <c r="B553" s="32" t="s">
        <v>265</v>
      </c>
      <c r="C553" s="33"/>
      <c r="D553" s="33"/>
      <c r="E553" s="33"/>
      <c r="F553" s="33"/>
      <c r="G553" s="31">
        <f t="shared" si="18"/>
        <v>0</v>
      </c>
    </row>
    <row r="554" spans="1:7" x14ac:dyDescent="0.2">
      <c r="A554" s="31" t="str">
        <f t="shared" si="17"/>
        <v>LIANE MARIA DALLEGRAVE BAUMANN-MASTER 60FEM-TMB Estadual - 2ª Etapa - Antônio Prado/RS - 2026</v>
      </c>
      <c r="B554" s="34">
        <v>1</v>
      </c>
      <c r="C554" s="33" t="s">
        <v>46</v>
      </c>
      <c r="D554" s="33" t="s">
        <v>223</v>
      </c>
      <c r="E554" s="34" t="s">
        <v>266</v>
      </c>
      <c r="F554" s="33" t="s">
        <v>292</v>
      </c>
      <c r="G554" s="31">
        <f t="shared" si="18"/>
        <v>200</v>
      </c>
    </row>
    <row r="555" spans="1:7" x14ac:dyDescent="0.2">
      <c r="A555" s="31" t="str">
        <f t="shared" si="17"/>
        <v>MARION CREUTZBERG-MASTER 60FEM-TMB Estadual - 2ª Etapa - Antônio Prado/RS - 2026</v>
      </c>
      <c r="B555" s="34">
        <v>2</v>
      </c>
      <c r="C555" s="33" t="s">
        <v>226</v>
      </c>
      <c r="D555" s="33" t="s">
        <v>27</v>
      </c>
      <c r="E555" s="34" t="s">
        <v>266</v>
      </c>
      <c r="F555" s="33" t="s">
        <v>292</v>
      </c>
      <c r="G555" s="31">
        <f t="shared" si="18"/>
        <v>160</v>
      </c>
    </row>
    <row r="556" spans="1:7" x14ac:dyDescent="0.2">
      <c r="A556" s="31" t="str">
        <f t="shared" si="17"/>
        <v>MARISA DA GRAÇA DA SILVEIRA-MASTER 60FEM-TMB Estadual - 2ª Etapa - Antônio Prado/RS - 2026</v>
      </c>
      <c r="B556" s="34">
        <v>3</v>
      </c>
      <c r="C556" s="33" t="s">
        <v>51</v>
      </c>
      <c r="D556" s="33" t="s">
        <v>223</v>
      </c>
      <c r="E556" s="34" t="s">
        <v>266</v>
      </c>
      <c r="F556" s="33" t="s">
        <v>292</v>
      </c>
      <c r="G556" s="31">
        <f t="shared" si="18"/>
        <v>120</v>
      </c>
    </row>
    <row r="557" spans="1:7" x14ac:dyDescent="0.2">
      <c r="A557" s="31" t="str">
        <f t="shared" si="17"/>
        <v>REJANE FÁTIMA SCANDOLARA RUBIO-MASTER 60FEM-TMB Estadual - 2ª Etapa - Antônio Prado/RS - 2026</v>
      </c>
      <c r="B557" s="34">
        <v>3</v>
      </c>
      <c r="C557" s="33" t="s">
        <v>303</v>
      </c>
      <c r="D557" s="33" t="s">
        <v>223</v>
      </c>
      <c r="E557" s="34" t="s">
        <v>266</v>
      </c>
      <c r="F557" s="33" t="s">
        <v>292</v>
      </c>
      <c r="G557" s="31">
        <f t="shared" si="18"/>
        <v>120</v>
      </c>
    </row>
    <row r="558" spans="1:7" x14ac:dyDescent="0.2">
      <c r="A558" s="31" t="str">
        <f t="shared" si="17"/>
        <v>BERENICE ELVIRA DA ROSA-MASTER 60FEM-TMB Estadual - 2ª Etapa - Antônio Prado/RS - 2026</v>
      </c>
      <c r="B558" s="34">
        <v>5</v>
      </c>
      <c r="C558" s="33" t="s">
        <v>228</v>
      </c>
      <c r="D558" s="33" t="s">
        <v>27</v>
      </c>
      <c r="E558" s="34" t="s">
        <v>266</v>
      </c>
      <c r="F558" s="33" t="s">
        <v>292</v>
      </c>
      <c r="G558" s="31">
        <f t="shared" si="18"/>
        <v>60</v>
      </c>
    </row>
    <row r="559" spans="1:7" ht="15" x14ac:dyDescent="0.25">
      <c r="A559" s="31" t="str">
        <f t="shared" si="17"/>
        <v>--</v>
      </c>
      <c r="B559" s="32" t="s">
        <v>267</v>
      </c>
      <c r="C559" s="33"/>
      <c r="D559" s="33"/>
      <c r="E559" s="33"/>
      <c r="F559" s="33"/>
      <c r="G559" s="31">
        <f t="shared" si="18"/>
        <v>0</v>
      </c>
    </row>
    <row r="560" spans="1:7" x14ac:dyDescent="0.2">
      <c r="A560" s="31" t="str">
        <f t="shared" si="17"/>
        <v>JAIME ROBERTO MULLER-MASTER 60MAS-TMB Estadual - 2ª Etapa - Antônio Prado/RS - 2026</v>
      </c>
      <c r="B560" s="34">
        <v>1</v>
      </c>
      <c r="C560" s="33" t="s">
        <v>58</v>
      </c>
      <c r="D560" s="33" t="s">
        <v>48</v>
      </c>
      <c r="E560" s="34" t="s">
        <v>268</v>
      </c>
      <c r="F560" s="33" t="s">
        <v>292</v>
      </c>
      <c r="G560" s="31">
        <f t="shared" si="18"/>
        <v>200</v>
      </c>
    </row>
    <row r="561" spans="1:7" x14ac:dyDescent="0.2">
      <c r="A561" s="31" t="str">
        <f t="shared" si="17"/>
        <v>ALBAIR DE CAMARGO-MASTER 60MAS-TMB Estadual - 2ª Etapa - Antônio Prado/RS - 2026</v>
      </c>
      <c r="B561" s="34">
        <v>2</v>
      </c>
      <c r="C561" s="33" t="s">
        <v>78</v>
      </c>
      <c r="D561" s="33" t="s">
        <v>36</v>
      </c>
      <c r="E561" s="34" t="s">
        <v>268</v>
      </c>
      <c r="F561" s="33" t="s">
        <v>292</v>
      </c>
      <c r="G561" s="31">
        <f t="shared" si="18"/>
        <v>160</v>
      </c>
    </row>
    <row r="562" spans="1:7" x14ac:dyDescent="0.2">
      <c r="A562" s="31" t="str">
        <f t="shared" ref="A562:A594" si="19">_xlfn.CONCAT(C562,"-",E562,"-",F562)</f>
        <v>ALBINO LUIZ OLCZEVSKI-MASTER 60MAS-TMB Estadual - 2ª Etapa - Antônio Prado/RS - 2026</v>
      </c>
      <c r="B562" s="34">
        <v>3</v>
      </c>
      <c r="C562" s="33" t="s">
        <v>77</v>
      </c>
      <c r="D562" s="33" t="s">
        <v>42</v>
      </c>
      <c r="E562" s="34" t="s">
        <v>268</v>
      </c>
      <c r="F562" s="33" t="s">
        <v>292</v>
      </c>
      <c r="G562" s="31">
        <f t="shared" si="18"/>
        <v>120</v>
      </c>
    </row>
    <row r="563" spans="1:7" x14ac:dyDescent="0.2">
      <c r="A563" s="31" t="str">
        <f t="shared" si="19"/>
        <v>JOÃO MENDES DE OLIVEIRA JUNIOR-MASTER 60MAS-TMB Estadual - 2ª Etapa - Antônio Prado/RS - 2026</v>
      </c>
      <c r="B563" s="34">
        <v>3</v>
      </c>
      <c r="C563" s="33" t="s">
        <v>93</v>
      </c>
      <c r="D563" s="33" t="s">
        <v>36</v>
      </c>
      <c r="E563" s="34" t="s">
        <v>268</v>
      </c>
      <c r="F563" s="33" t="s">
        <v>292</v>
      </c>
      <c r="G563" s="31">
        <f t="shared" si="18"/>
        <v>120</v>
      </c>
    </row>
    <row r="564" spans="1:7" x14ac:dyDescent="0.2">
      <c r="A564" s="31" t="str">
        <f t="shared" si="19"/>
        <v>JAIR SOARES FONSECA FILHO-MASTER 60MAS-TMB Estadual - 2ª Etapa - Antônio Prado/RS - 2026</v>
      </c>
      <c r="B564" s="34">
        <v>5</v>
      </c>
      <c r="C564" s="33" t="s">
        <v>91</v>
      </c>
      <c r="D564" s="33" t="s">
        <v>223</v>
      </c>
      <c r="E564" s="34" t="s">
        <v>268</v>
      </c>
      <c r="F564" s="33" t="s">
        <v>292</v>
      </c>
      <c r="G564" s="31">
        <f t="shared" si="18"/>
        <v>60</v>
      </c>
    </row>
    <row r="565" spans="1:7" x14ac:dyDescent="0.2">
      <c r="A565" s="31" t="str">
        <f t="shared" si="19"/>
        <v>LUIZ ALBERTO DE MORAES CABRAL-MASTER 60MAS-TMB Estadual - 2ª Etapa - Antônio Prado/RS - 2026</v>
      </c>
      <c r="B565" s="34">
        <v>5</v>
      </c>
      <c r="C565" s="33" t="s">
        <v>184</v>
      </c>
      <c r="D565" s="33" t="s">
        <v>223</v>
      </c>
      <c r="E565" s="34" t="s">
        <v>268</v>
      </c>
      <c r="F565" s="33" t="s">
        <v>292</v>
      </c>
      <c r="G565" s="31">
        <f t="shared" si="18"/>
        <v>60</v>
      </c>
    </row>
    <row r="566" spans="1:7" ht="15" x14ac:dyDescent="0.25">
      <c r="A566" s="31" t="str">
        <f t="shared" si="19"/>
        <v>--</v>
      </c>
      <c r="B566" s="32" t="s">
        <v>269</v>
      </c>
      <c r="C566" s="33"/>
      <c r="D566" s="33"/>
      <c r="E566" s="33"/>
      <c r="F566" s="33"/>
      <c r="G566" s="31">
        <f t="shared" si="18"/>
        <v>0</v>
      </c>
    </row>
    <row r="567" spans="1:7" x14ac:dyDescent="0.2">
      <c r="A567" s="31" t="str">
        <f t="shared" si="19"/>
        <v>MARCO ANTÔNIO DILLENBURG-MASTER 70MAS-TMB Estadual - 2ª Etapa - Antônio Prado/RS - 2026</v>
      </c>
      <c r="B567" s="34">
        <v>1</v>
      </c>
      <c r="C567" s="33" t="s">
        <v>63</v>
      </c>
      <c r="D567" s="33" t="s">
        <v>27</v>
      </c>
      <c r="E567" s="34" t="s">
        <v>270</v>
      </c>
      <c r="F567" s="33" t="s">
        <v>292</v>
      </c>
      <c r="G567" s="31">
        <f t="shared" si="18"/>
        <v>200</v>
      </c>
    </row>
    <row r="568" spans="1:7" x14ac:dyDescent="0.2">
      <c r="A568" s="31" t="str">
        <f t="shared" si="19"/>
        <v>NILSON TADEU AQUINO-MASTER 70MAS-TMB Estadual - 2ª Etapa - Antônio Prado/RS - 2026</v>
      </c>
      <c r="B568" s="34">
        <v>2</v>
      </c>
      <c r="C568" s="33" t="s">
        <v>244</v>
      </c>
      <c r="D568" s="33" t="s">
        <v>74</v>
      </c>
      <c r="E568" s="34" t="s">
        <v>270</v>
      </c>
      <c r="F568" s="33" t="s">
        <v>292</v>
      </c>
      <c r="G568" s="31">
        <f t="shared" si="18"/>
        <v>160</v>
      </c>
    </row>
    <row r="569" spans="1:7" x14ac:dyDescent="0.2">
      <c r="A569" s="31" t="str">
        <f t="shared" si="19"/>
        <v>OSMAR KNEBEL-MASTER 70MAS-TMB Estadual - 2ª Etapa - Antônio Prado/RS - 2026</v>
      </c>
      <c r="B569" s="34">
        <v>3</v>
      </c>
      <c r="C569" s="33" t="s">
        <v>310</v>
      </c>
      <c r="D569" s="33" t="s">
        <v>74</v>
      </c>
      <c r="E569" s="34" t="s">
        <v>270</v>
      </c>
      <c r="F569" s="33" t="s">
        <v>292</v>
      </c>
      <c r="G569" s="31">
        <f t="shared" si="18"/>
        <v>120</v>
      </c>
    </row>
    <row r="570" spans="1:7" x14ac:dyDescent="0.2">
      <c r="A570" s="31" t="str">
        <f t="shared" si="19"/>
        <v>CEZAR AUGUSTO SCHUH-MASTER 70MAS-TMB Estadual - 2ª Etapa - Antônio Prado/RS - 2026</v>
      </c>
      <c r="B570" s="34">
        <v>3</v>
      </c>
      <c r="C570" s="33" t="s">
        <v>88</v>
      </c>
      <c r="D570" s="33" t="s">
        <v>27</v>
      </c>
      <c r="E570" s="34" t="s">
        <v>270</v>
      </c>
      <c r="F570" s="33" t="s">
        <v>292</v>
      </c>
      <c r="G570" s="31">
        <f t="shared" si="18"/>
        <v>120</v>
      </c>
    </row>
    <row r="571" spans="1:7" x14ac:dyDescent="0.2">
      <c r="A571" s="31" t="str">
        <f t="shared" si="19"/>
        <v>LUIZ FRANSCISCO COSTA-MASTER 70MAS-TMB Estadual - 2ª Etapa - Antônio Prado/RS - 2026</v>
      </c>
      <c r="B571" s="34">
        <v>5</v>
      </c>
      <c r="C571" s="33" t="s">
        <v>329</v>
      </c>
      <c r="D571" s="33" t="s">
        <v>36</v>
      </c>
      <c r="E571" s="34" t="s">
        <v>270</v>
      </c>
      <c r="F571" s="33" t="s">
        <v>292</v>
      </c>
      <c r="G571" s="31">
        <f t="shared" si="18"/>
        <v>60</v>
      </c>
    </row>
    <row r="572" spans="1:7" ht="15" x14ac:dyDescent="0.25">
      <c r="A572" s="31" t="str">
        <f t="shared" si="19"/>
        <v>--</v>
      </c>
      <c r="B572" s="32" t="s">
        <v>115</v>
      </c>
      <c r="C572" s="33"/>
      <c r="D572" s="33"/>
      <c r="E572" s="33"/>
      <c r="F572" s="33"/>
      <c r="G572" s="31">
        <f t="shared" si="18"/>
        <v>0</v>
      </c>
    </row>
    <row r="573" spans="1:7" x14ac:dyDescent="0.2">
      <c r="A573" s="31" t="str">
        <f t="shared" si="19"/>
        <v>ENZO RAFAEL VALENTE DORNELLES-SUB-09 MAS-TMB Estadual - 2ª Etapa - Antônio Prado/RS - 2026</v>
      </c>
      <c r="B573" s="34">
        <v>1</v>
      </c>
      <c r="C573" s="33" t="s">
        <v>189</v>
      </c>
      <c r="D573" s="33" t="s">
        <v>23</v>
      </c>
      <c r="E573" s="34" t="s">
        <v>116</v>
      </c>
      <c r="F573" s="33" t="s">
        <v>292</v>
      </c>
      <c r="G573" s="31">
        <f t="shared" si="18"/>
        <v>200</v>
      </c>
    </row>
    <row r="574" spans="1:7" x14ac:dyDescent="0.2">
      <c r="A574" s="31" t="str">
        <f t="shared" si="19"/>
        <v>BENJAMIM BAGGIO-SUB-09 MAS-TMB Estadual - 2ª Etapa - Antônio Prado/RS - 2026</v>
      </c>
      <c r="B574" s="34">
        <v>2</v>
      </c>
      <c r="C574" s="33" t="s">
        <v>215</v>
      </c>
      <c r="D574" s="33" t="s">
        <v>224</v>
      </c>
      <c r="E574" s="34" t="s">
        <v>116</v>
      </c>
      <c r="F574" s="33" t="s">
        <v>292</v>
      </c>
      <c r="G574" s="31">
        <f t="shared" si="18"/>
        <v>160</v>
      </c>
    </row>
    <row r="575" spans="1:7" x14ac:dyDescent="0.2">
      <c r="A575" s="31" t="str">
        <f t="shared" si="19"/>
        <v>VICENTE THIELE WENTZ-SUB-09 MAS-TMB Estadual - 2ª Etapa - Antônio Prado/RS - 2026</v>
      </c>
      <c r="B575" s="34">
        <v>3</v>
      </c>
      <c r="C575" s="33" t="s">
        <v>272</v>
      </c>
      <c r="D575" s="33" t="s">
        <v>223</v>
      </c>
      <c r="E575" s="34" t="s">
        <v>116</v>
      </c>
      <c r="F575" s="33" t="s">
        <v>292</v>
      </c>
      <c r="G575" s="31">
        <f t="shared" si="18"/>
        <v>120</v>
      </c>
    </row>
    <row r="576" spans="1:7" ht="15" x14ac:dyDescent="0.25">
      <c r="A576" s="31" t="str">
        <f t="shared" si="19"/>
        <v>--</v>
      </c>
      <c r="B576" s="32" t="s">
        <v>118</v>
      </c>
      <c r="C576" s="33"/>
      <c r="D576" s="33"/>
      <c r="E576" s="33"/>
      <c r="F576" s="33"/>
      <c r="G576" s="31">
        <f t="shared" si="18"/>
        <v>0</v>
      </c>
    </row>
    <row r="577" spans="1:7" x14ac:dyDescent="0.2">
      <c r="A577" s="31" t="str">
        <f t="shared" si="19"/>
        <v>MATHEUS TROJAHN FRANTZ-SUB-11 MAS-TMB Estadual - 2ª Etapa - Antônio Prado/RS - 2026</v>
      </c>
      <c r="B577" s="34">
        <v>1</v>
      </c>
      <c r="C577" s="33" t="s">
        <v>119</v>
      </c>
      <c r="D577" s="33" t="s">
        <v>223</v>
      </c>
      <c r="E577" s="34" t="s">
        <v>120</v>
      </c>
      <c r="F577" s="33" t="s">
        <v>292</v>
      </c>
      <c r="G577" s="31">
        <f t="shared" si="18"/>
        <v>200</v>
      </c>
    </row>
    <row r="578" spans="1:7" x14ac:dyDescent="0.2">
      <c r="A578" s="31" t="str">
        <f t="shared" si="19"/>
        <v>LEONARDO MIKOLASKI BELUSSO-SUB-11 MAS-TMB Estadual - 2ª Etapa - Antônio Prado/RS - 2026</v>
      </c>
      <c r="B578" s="34">
        <v>2</v>
      </c>
      <c r="C578" s="33" t="s">
        <v>117</v>
      </c>
      <c r="D578" s="33" t="s">
        <v>224</v>
      </c>
      <c r="E578" s="34" t="s">
        <v>120</v>
      </c>
      <c r="F578" s="33" t="s">
        <v>292</v>
      </c>
      <c r="G578" s="31">
        <f t="shared" si="18"/>
        <v>160</v>
      </c>
    </row>
    <row r="579" spans="1:7" x14ac:dyDescent="0.2">
      <c r="A579" s="31" t="str">
        <f t="shared" si="19"/>
        <v>JOÃO GABRIEL RAMOS NOZARI-SUB-11 MAS-TMB Estadual - 2ª Etapa - Antônio Prado/RS - 2026</v>
      </c>
      <c r="B579" s="34">
        <v>3</v>
      </c>
      <c r="C579" s="33" t="s">
        <v>176</v>
      </c>
      <c r="D579" s="33" t="s">
        <v>223</v>
      </c>
      <c r="E579" s="34" t="s">
        <v>120</v>
      </c>
      <c r="F579" s="33" t="s">
        <v>292</v>
      </c>
      <c r="G579" s="31">
        <f t="shared" si="18"/>
        <v>120</v>
      </c>
    </row>
    <row r="580" spans="1:7" x14ac:dyDescent="0.2">
      <c r="A580" s="31" t="str">
        <f t="shared" si="19"/>
        <v>BENJAMIN BORGES RODRIGUES-SUB-11 MAS-TMB Estadual - 2ª Etapa - Antônio Prado/RS - 2026</v>
      </c>
      <c r="B580" s="34">
        <v>3</v>
      </c>
      <c r="C580" s="33" t="s">
        <v>208</v>
      </c>
      <c r="D580" s="33" t="s">
        <v>223</v>
      </c>
      <c r="E580" s="34" t="s">
        <v>120</v>
      </c>
      <c r="F580" s="33" t="s">
        <v>292</v>
      </c>
      <c r="G580" s="31">
        <f t="shared" si="18"/>
        <v>120</v>
      </c>
    </row>
    <row r="581" spans="1:7" x14ac:dyDescent="0.2">
      <c r="A581" s="31" t="str">
        <f t="shared" si="19"/>
        <v>JOÃO HARTMANN DE SOUZA BARCELLOS-SUB-11 MAS-TMB Estadual - 2ª Etapa - Antônio Prado/RS - 2026</v>
      </c>
      <c r="B581" s="34">
        <v>5</v>
      </c>
      <c r="C581" s="33" t="s">
        <v>218</v>
      </c>
      <c r="D581" s="33" t="s">
        <v>223</v>
      </c>
      <c r="E581" s="34" t="s">
        <v>120</v>
      </c>
      <c r="F581" s="33" t="s">
        <v>292</v>
      </c>
      <c r="G581" s="31">
        <f t="shared" si="18"/>
        <v>60</v>
      </c>
    </row>
    <row r="582" spans="1:7" x14ac:dyDescent="0.2">
      <c r="A582" s="31" t="str">
        <f t="shared" si="19"/>
        <v>LUCAS THIELE WENTZ-SUB-11 MAS-TMB Estadual - 2ª Etapa - Antônio Prado/RS - 2026</v>
      </c>
      <c r="B582" s="34">
        <v>5</v>
      </c>
      <c r="C582" s="33" t="s">
        <v>274</v>
      </c>
      <c r="D582" s="33" t="s">
        <v>223</v>
      </c>
      <c r="E582" s="34" t="s">
        <v>120</v>
      </c>
      <c r="F582" s="33" t="s">
        <v>292</v>
      </c>
      <c r="G582" s="31">
        <f t="shared" ref="G582:G645" si="20">IF(B582=1,200,IF(B582=2,160,IF(B582=3,120,IF(B582=5,60,IF(B582=6,60,IF(B582=7,60,IF(B582=8,60,0)))))))</f>
        <v>60</v>
      </c>
    </row>
    <row r="583" spans="1:7" x14ac:dyDescent="0.2">
      <c r="A583" s="31" t="str">
        <f t="shared" si="19"/>
        <v>MATHEUS PONS HOSSEN-SUB-11 MAS-TMB Estadual - 2ª Etapa - Antônio Prado/RS - 2026</v>
      </c>
      <c r="B583" s="34">
        <v>5</v>
      </c>
      <c r="C583" s="33" t="s">
        <v>188</v>
      </c>
      <c r="D583" s="33" t="s">
        <v>223</v>
      </c>
      <c r="E583" s="34" t="s">
        <v>120</v>
      </c>
      <c r="F583" s="33" t="s">
        <v>292</v>
      </c>
      <c r="G583" s="31">
        <f t="shared" si="20"/>
        <v>60</v>
      </c>
    </row>
    <row r="584" spans="1:7" x14ac:dyDescent="0.2">
      <c r="A584" s="31" t="str">
        <f t="shared" si="19"/>
        <v>ENZO RAFAEL VALENTE DORNELLES-SUB-11 MAS-TMB Estadual - 2ª Etapa - Antônio Prado/RS - 2026</v>
      </c>
      <c r="B584" s="34">
        <v>5</v>
      </c>
      <c r="C584" s="33" t="s">
        <v>189</v>
      </c>
      <c r="D584" s="33" t="s">
        <v>23</v>
      </c>
      <c r="E584" s="34" t="s">
        <v>120</v>
      </c>
      <c r="F584" s="33" t="s">
        <v>292</v>
      </c>
      <c r="G584" s="31">
        <f t="shared" si="20"/>
        <v>60</v>
      </c>
    </row>
    <row r="585" spans="1:7" x14ac:dyDescent="0.2">
      <c r="A585" s="31" t="str">
        <f t="shared" si="19"/>
        <v>VICTOR SCATOLIN -SUB-11 MAS-TMB Estadual - 2ª Etapa - Antônio Prado/RS - 2026</v>
      </c>
      <c r="B585" s="34">
        <v>9</v>
      </c>
      <c r="C585" s="33" t="s">
        <v>330</v>
      </c>
      <c r="D585" s="33" t="s">
        <v>224</v>
      </c>
      <c r="E585" s="34" t="s">
        <v>120</v>
      </c>
      <c r="F585" s="33" t="s">
        <v>292</v>
      </c>
      <c r="G585" s="31">
        <f t="shared" si="20"/>
        <v>0</v>
      </c>
    </row>
    <row r="586" spans="1:7" x14ac:dyDescent="0.2">
      <c r="A586" s="31" t="str">
        <f t="shared" si="19"/>
        <v>DOUGLAS JUNIOR DAL IGNA-SUB-11 MAS-TMB Estadual - 2ª Etapa - Antônio Prado/RS - 2026</v>
      </c>
      <c r="B586" s="34">
        <v>9</v>
      </c>
      <c r="C586" s="33" t="s">
        <v>273</v>
      </c>
      <c r="D586" s="33" t="s">
        <v>48</v>
      </c>
      <c r="E586" s="34" t="s">
        <v>120</v>
      </c>
      <c r="F586" s="33" t="s">
        <v>292</v>
      </c>
      <c r="G586" s="31">
        <f t="shared" si="20"/>
        <v>0</v>
      </c>
    </row>
    <row r="587" spans="1:7" x14ac:dyDescent="0.2">
      <c r="A587" s="31" t="str">
        <f t="shared" si="19"/>
        <v>ENZO LOPES NAVARRO -SUB-11 MAS-TMB Estadual - 2ª Etapa - Antônio Prado/RS - 2026</v>
      </c>
      <c r="B587" s="34">
        <v>9</v>
      </c>
      <c r="C587" s="33" t="s">
        <v>190</v>
      </c>
      <c r="D587" s="33" t="s">
        <v>224</v>
      </c>
      <c r="E587" s="34" t="s">
        <v>120</v>
      </c>
      <c r="F587" s="33" t="s">
        <v>292</v>
      </c>
      <c r="G587" s="31">
        <f t="shared" si="20"/>
        <v>0</v>
      </c>
    </row>
    <row r="588" spans="1:7" x14ac:dyDescent="0.2">
      <c r="A588" s="31" t="str">
        <f t="shared" si="19"/>
        <v>BERNARDO KIRST DE ALMEIDA-SUB-11 MAS-TMB Estadual - 2ª Etapa - Antônio Prado/RS - 2026</v>
      </c>
      <c r="B588" s="34">
        <v>9</v>
      </c>
      <c r="C588" s="33" t="s">
        <v>191</v>
      </c>
      <c r="D588" s="33" t="s">
        <v>230</v>
      </c>
      <c r="E588" s="34" t="s">
        <v>120</v>
      </c>
      <c r="F588" s="33" t="s">
        <v>292</v>
      </c>
      <c r="G588" s="31">
        <f t="shared" si="20"/>
        <v>0</v>
      </c>
    </row>
    <row r="589" spans="1:7" x14ac:dyDescent="0.2">
      <c r="A589" s="31" t="str">
        <f t="shared" si="19"/>
        <v>OLIVER ENZVEILER LEHNEN KOMON DE ANDRADE-SUB-11 MAS-TMB Estadual - 2ª Etapa - Antônio Prado/RS - 2026</v>
      </c>
      <c r="B589" s="34">
        <v>9</v>
      </c>
      <c r="C589" s="33" t="s">
        <v>275</v>
      </c>
      <c r="D589" s="33" t="s">
        <v>26</v>
      </c>
      <c r="E589" s="34" t="s">
        <v>120</v>
      </c>
      <c r="F589" s="33" t="s">
        <v>292</v>
      </c>
      <c r="G589" s="31">
        <f t="shared" si="20"/>
        <v>0</v>
      </c>
    </row>
    <row r="590" spans="1:7" x14ac:dyDescent="0.2">
      <c r="A590" s="31" t="str">
        <f t="shared" si="19"/>
        <v>BENJAMIM BAGGIO-SUB-11 MAS-TMB Estadual - 2ª Etapa - Antônio Prado/RS - 2026</v>
      </c>
      <c r="B590" s="34">
        <v>9</v>
      </c>
      <c r="C590" s="33" t="s">
        <v>215</v>
      </c>
      <c r="D590" s="33" t="s">
        <v>224</v>
      </c>
      <c r="E590" s="34" t="s">
        <v>120</v>
      </c>
      <c r="F590" s="33" t="s">
        <v>292</v>
      </c>
      <c r="G590" s="31">
        <f t="shared" si="20"/>
        <v>0</v>
      </c>
    </row>
    <row r="591" spans="1:7" ht="15" x14ac:dyDescent="0.25">
      <c r="A591" s="31" t="str">
        <f t="shared" si="19"/>
        <v>--</v>
      </c>
      <c r="B591" s="32" t="s">
        <v>21</v>
      </c>
      <c r="C591" s="33"/>
      <c r="D591" s="33"/>
      <c r="E591" s="33"/>
      <c r="F591" s="33"/>
      <c r="G591" s="31">
        <f t="shared" si="20"/>
        <v>0</v>
      </c>
    </row>
    <row r="592" spans="1:7" x14ac:dyDescent="0.2">
      <c r="A592" s="31" t="str">
        <f t="shared" si="19"/>
        <v>ANTONELLA VALENTE DORNELLES-SUB-13 FEM-TMB Estadual - 2ª Etapa - Antônio Prado/RS - 2026</v>
      </c>
      <c r="B592" s="34">
        <v>1</v>
      </c>
      <c r="C592" s="33" t="s">
        <v>192</v>
      </c>
      <c r="D592" s="33" t="s">
        <v>23</v>
      </c>
      <c r="E592" s="34" t="s">
        <v>24</v>
      </c>
      <c r="F592" s="33" t="s">
        <v>292</v>
      </c>
      <c r="G592" s="31">
        <f t="shared" si="20"/>
        <v>200</v>
      </c>
    </row>
    <row r="593" spans="1:7" x14ac:dyDescent="0.2">
      <c r="A593" s="31" t="str">
        <f t="shared" si="19"/>
        <v>SOFIA THEODORO NEGRINI -SUB-13 FEM-TMB Estadual - 2ª Etapa - Antônio Prado/RS - 2026</v>
      </c>
      <c r="B593" s="34">
        <v>2</v>
      </c>
      <c r="C593" s="33" t="s">
        <v>160</v>
      </c>
      <c r="D593" s="33" t="s">
        <v>40</v>
      </c>
      <c r="E593" s="34" t="s">
        <v>24</v>
      </c>
      <c r="F593" s="33" t="s">
        <v>292</v>
      </c>
      <c r="G593" s="31">
        <f t="shared" si="20"/>
        <v>160</v>
      </c>
    </row>
    <row r="594" spans="1:7" x14ac:dyDescent="0.2">
      <c r="A594" s="31" t="str">
        <f t="shared" si="19"/>
        <v>ALICE LUÍZA KLEIN -SUB-13 FEM-TMB Estadual - 2ª Etapa - Antônio Prado/RS - 2026</v>
      </c>
      <c r="B594" s="34">
        <v>3</v>
      </c>
      <c r="C594" s="33" t="s">
        <v>276</v>
      </c>
      <c r="D594" s="33" t="s">
        <v>26</v>
      </c>
      <c r="E594" s="34" t="s">
        <v>24</v>
      </c>
      <c r="F594" s="33" t="s">
        <v>292</v>
      </c>
      <c r="G594" s="31"/>
    </row>
    <row r="595" spans="1:7" x14ac:dyDescent="0.2">
      <c r="A595" s="31" t="str">
        <f>_xlfn.CONCAT(C595,"-",E595,"-",F595)</f>
        <v>MARINA DA CUNHA SCARPARO-SUB-13 FEM-TMB Estadual - 2ª Etapa - Antônio Prado/RS - 2026</v>
      </c>
      <c r="B595" s="34">
        <v>3</v>
      </c>
      <c r="C595" s="33" t="s">
        <v>277</v>
      </c>
      <c r="D595" s="33" t="s">
        <v>48</v>
      </c>
      <c r="E595" s="34" t="s">
        <v>24</v>
      </c>
      <c r="F595" s="33" t="s">
        <v>292</v>
      </c>
      <c r="G595" s="31">
        <f t="shared" si="20"/>
        <v>120</v>
      </c>
    </row>
    <row r="596" spans="1:7" x14ac:dyDescent="0.2">
      <c r="A596" s="31" t="str">
        <f t="shared" ref="A596:A659" si="21">_xlfn.CONCAT(C596,"-",E596,"-",F596)</f>
        <v>GABRIELLY SOARES DA SILVA-SUB-13 FEM-TMB Estadual - 2ª Etapa - Antônio Prado/RS - 2026</v>
      </c>
      <c r="B596" s="34">
        <v>5</v>
      </c>
      <c r="C596" s="33" t="s">
        <v>162</v>
      </c>
      <c r="D596" s="33" t="s">
        <v>26</v>
      </c>
      <c r="E596" s="34" t="s">
        <v>24</v>
      </c>
      <c r="F596" s="33" t="s">
        <v>292</v>
      </c>
      <c r="G596" s="31">
        <f t="shared" si="20"/>
        <v>60</v>
      </c>
    </row>
    <row r="597" spans="1:7" x14ac:dyDescent="0.2">
      <c r="A597" s="31" t="str">
        <f t="shared" si="21"/>
        <v>HELENA BRANDALISE-SUB-13 FEM-TMB Estadual - 2ª Etapa - Antônio Prado/RS - 2026</v>
      </c>
      <c r="B597" s="34">
        <v>5</v>
      </c>
      <c r="C597" s="33" t="s">
        <v>18</v>
      </c>
      <c r="D597" s="33" t="s">
        <v>224</v>
      </c>
      <c r="E597" s="34" t="s">
        <v>24</v>
      </c>
      <c r="F597" s="33" t="s">
        <v>292</v>
      </c>
      <c r="G597" s="31">
        <f t="shared" si="20"/>
        <v>60</v>
      </c>
    </row>
    <row r="598" spans="1:7" ht="15" x14ac:dyDescent="0.25">
      <c r="A598" s="31" t="str">
        <f t="shared" si="21"/>
        <v>--</v>
      </c>
      <c r="B598" s="32" t="s">
        <v>125</v>
      </c>
      <c r="C598" s="33"/>
      <c r="D598" s="33"/>
      <c r="E598" s="33"/>
      <c r="F598" s="33"/>
      <c r="G598" s="31">
        <f t="shared" si="20"/>
        <v>0</v>
      </c>
    </row>
    <row r="599" spans="1:7" x14ac:dyDescent="0.2">
      <c r="A599" s="31" t="str">
        <f t="shared" si="21"/>
        <v>DAVI MULLER TRES PAN-SUB-13 MAS-TMB Estadual - 2ª Etapa - Antônio Prado/RS - 2026</v>
      </c>
      <c r="B599" s="34">
        <v>1</v>
      </c>
      <c r="C599" s="33" t="s">
        <v>128</v>
      </c>
      <c r="D599" s="33" t="s">
        <v>48</v>
      </c>
      <c r="E599" s="34" t="s">
        <v>127</v>
      </c>
      <c r="F599" s="33" t="s">
        <v>292</v>
      </c>
      <c r="G599" s="31">
        <f t="shared" si="20"/>
        <v>200</v>
      </c>
    </row>
    <row r="600" spans="1:7" x14ac:dyDescent="0.2">
      <c r="A600" s="31" t="str">
        <f t="shared" si="21"/>
        <v>LEONARDO MIKOLASKI BELUSSO-SUB-13 MAS-TMB Estadual - 2ª Etapa - Antônio Prado/RS - 2026</v>
      </c>
      <c r="B600" s="34">
        <v>2</v>
      </c>
      <c r="C600" s="33" t="s">
        <v>117</v>
      </c>
      <c r="D600" s="33" t="s">
        <v>224</v>
      </c>
      <c r="E600" s="34" t="s">
        <v>127</v>
      </c>
      <c r="F600" s="33" t="s">
        <v>292</v>
      </c>
      <c r="G600" s="31">
        <f t="shared" si="20"/>
        <v>160</v>
      </c>
    </row>
    <row r="601" spans="1:7" x14ac:dyDescent="0.2">
      <c r="A601" s="31" t="str">
        <f t="shared" si="21"/>
        <v>MATHEUS TROJAHN FRANTZ-SUB-13 MAS-TMB Estadual - 2ª Etapa - Antônio Prado/RS - 2026</v>
      </c>
      <c r="B601" s="34">
        <v>3</v>
      </c>
      <c r="C601" s="33" t="s">
        <v>119</v>
      </c>
      <c r="D601" s="33" t="s">
        <v>223</v>
      </c>
      <c r="E601" s="34" t="s">
        <v>127</v>
      </c>
      <c r="F601" s="33" t="s">
        <v>292</v>
      </c>
      <c r="G601" s="31">
        <f t="shared" si="20"/>
        <v>120</v>
      </c>
    </row>
    <row r="602" spans="1:7" x14ac:dyDescent="0.2">
      <c r="A602" s="31" t="str">
        <f t="shared" si="21"/>
        <v>GABRIEL PERUZZO DESJARDINS-SUB-13 MAS-TMB Estadual - 2ª Etapa - Antônio Prado/RS - 2026</v>
      </c>
      <c r="B602" s="34">
        <v>3</v>
      </c>
      <c r="C602" s="33" t="s">
        <v>219</v>
      </c>
      <c r="D602" s="33" t="s">
        <v>223</v>
      </c>
      <c r="E602" s="34" t="s">
        <v>127</v>
      </c>
      <c r="F602" s="33" t="s">
        <v>292</v>
      </c>
      <c r="G602" s="31">
        <f t="shared" si="20"/>
        <v>120</v>
      </c>
    </row>
    <row r="603" spans="1:7" x14ac:dyDescent="0.2">
      <c r="A603" s="31" t="str">
        <f t="shared" si="21"/>
        <v>DAVY POLLI -SUB-13 MAS-TMB Estadual - 2ª Etapa - Antônio Prado/RS - 2026</v>
      </c>
      <c r="B603" s="34">
        <v>5</v>
      </c>
      <c r="C603" s="33" t="s">
        <v>132</v>
      </c>
      <c r="D603" s="33" t="s">
        <v>40</v>
      </c>
      <c r="E603" s="34" t="s">
        <v>127</v>
      </c>
      <c r="F603" s="33" t="s">
        <v>292</v>
      </c>
      <c r="G603" s="31">
        <f t="shared" si="20"/>
        <v>60</v>
      </c>
    </row>
    <row r="604" spans="1:7" x14ac:dyDescent="0.2">
      <c r="A604" s="31" t="str">
        <f t="shared" si="21"/>
        <v>MIGUEL MARTINS MENDES-SUB-13 MAS-TMB Estadual - 2ª Etapa - Antônio Prado/RS - 2026</v>
      </c>
      <c r="B604" s="34">
        <v>5</v>
      </c>
      <c r="C604" s="33" t="s">
        <v>122</v>
      </c>
      <c r="D604" s="33" t="s">
        <v>42</v>
      </c>
      <c r="E604" s="34" t="s">
        <v>127</v>
      </c>
      <c r="F604" s="33" t="s">
        <v>292</v>
      </c>
      <c r="G604" s="31">
        <f t="shared" si="20"/>
        <v>60</v>
      </c>
    </row>
    <row r="605" spans="1:7" x14ac:dyDescent="0.2">
      <c r="A605" s="31" t="str">
        <f t="shared" si="21"/>
        <v>VITHOR SANTA LUCIA SONZA-SUB-13 MAS-TMB Estadual - 2ª Etapa - Antônio Prado/RS - 2026</v>
      </c>
      <c r="B605" s="34">
        <v>5</v>
      </c>
      <c r="C605" s="33" t="s">
        <v>175</v>
      </c>
      <c r="D605" s="33" t="s">
        <v>23</v>
      </c>
      <c r="E605" s="34" t="s">
        <v>127</v>
      </c>
      <c r="F605" s="33" t="s">
        <v>292</v>
      </c>
      <c r="G605" s="31">
        <f t="shared" si="20"/>
        <v>60</v>
      </c>
    </row>
    <row r="606" spans="1:7" x14ac:dyDescent="0.2">
      <c r="A606" s="31" t="str">
        <f t="shared" si="21"/>
        <v>JOÃO GABRIEL RAMOS NOZARI-SUB-13 MAS-TMB Estadual - 2ª Etapa - Antônio Prado/RS - 2026</v>
      </c>
      <c r="B606" s="34">
        <v>5</v>
      </c>
      <c r="C606" s="33" t="s">
        <v>176</v>
      </c>
      <c r="D606" s="33" t="s">
        <v>223</v>
      </c>
      <c r="E606" s="34" t="s">
        <v>127</v>
      </c>
      <c r="F606" s="33" t="s">
        <v>292</v>
      </c>
      <c r="G606" s="31">
        <f t="shared" si="20"/>
        <v>60</v>
      </c>
    </row>
    <row r="607" spans="1:7" x14ac:dyDescent="0.2">
      <c r="A607" s="31" t="str">
        <f t="shared" si="21"/>
        <v>AUGUSTO ZANDONAI-SUB-13 MAS-TMB Estadual - 2ª Etapa - Antônio Prado/RS - 2026</v>
      </c>
      <c r="B607" s="34">
        <v>9</v>
      </c>
      <c r="C607" s="33" t="s">
        <v>278</v>
      </c>
      <c r="D607" s="33" t="s">
        <v>48</v>
      </c>
      <c r="E607" s="34" t="s">
        <v>127</v>
      </c>
      <c r="F607" s="33" t="s">
        <v>292</v>
      </c>
      <c r="G607" s="31">
        <f t="shared" si="20"/>
        <v>0</v>
      </c>
    </row>
    <row r="608" spans="1:7" x14ac:dyDescent="0.2">
      <c r="A608" s="31" t="str">
        <f t="shared" si="21"/>
        <v>RAFAEL PORTO LUCAS-SUB-13 MAS-TMB Estadual - 2ª Etapa - Antônio Prado/RS - 2026</v>
      </c>
      <c r="B608" s="34">
        <v>9</v>
      </c>
      <c r="C608" s="33" t="s">
        <v>124</v>
      </c>
      <c r="D608" s="33" t="s">
        <v>230</v>
      </c>
      <c r="E608" s="34" t="s">
        <v>127</v>
      </c>
      <c r="F608" s="33" t="s">
        <v>292</v>
      </c>
      <c r="G608" s="31">
        <f t="shared" si="20"/>
        <v>0</v>
      </c>
    </row>
    <row r="609" spans="1:7" x14ac:dyDescent="0.2">
      <c r="A609" s="31" t="str">
        <f t="shared" si="21"/>
        <v>JOÃO HARTMANN DE SOUZA BARCELLOS-SUB-13 MAS-TMB Estadual - 2ª Etapa - Antônio Prado/RS - 2026</v>
      </c>
      <c r="B609" s="34">
        <v>9</v>
      </c>
      <c r="C609" s="33" t="s">
        <v>218</v>
      </c>
      <c r="D609" s="33" t="s">
        <v>223</v>
      </c>
      <c r="E609" s="34" t="s">
        <v>127</v>
      </c>
      <c r="F609" s="33" t="s">
        <v>292</v>
      </c>
      <c r="G609" s="31">
        <f t="shared" si="20"/>
        <v>0</v>
      </c>
    </row>
    <row r="610" spans="1:7" x14ac:dyDescent="0.2">
      <c r="A610" s="31" t="str">
        <f t="shared" si="21"/>
        <v>BENJAMIN BORGES RODRIGUES-SUB-13 MAS-TMB Estadual - 2ª Etapa - Antônio Prado/RS - 2026</v>
      </c>
      <c r="B610" s="34">
        <v>9</v>
      </c>
      <c r="C610" s="33" t="s">
        <v>208</v>
      </c>
      <c r="D610" s="33" t="s">
        <v>223</v>
      </c>
      <c r="E610" s="34" t="s">
        <v>127</v>
      </c>
      <c r="F610" s="33" t="s">
        <v>292</v>
      </c>
      <c r="G610" s="31">
        <f t="shared" si="20"/>
        <v>0</v>
      </c>
    </row>
    <row r="611" spans="1:7" x14ac:dyDescent="0.2">
      <c r="A611" s="31" t="str">
        <f t="shared" si="21"/>
        <v>PABLO VALIM CARBONAI-SUB-13 MAS-TMB Estadual - 2ª Etapa - Antônio Prado/RS - 2026</v>
      </c>
      <c r="B611" s="34">
        <v>9</v>
      </c>
      <c r="C611" s="33" t="s">
        <v>121</v>
      </c>
      <c r="D611" s="33" t="s">
        <v>223</v>
      </c>
      <c r="E611" s="34" t="s">
        <v>127</v>
      </c>
      <c r="F611" s="33" t="s">
        <v>292</v>
      </c>
      <c r="G611" s="31">
        <f t="shared" si="20"/>
        <v>0</v>
      </c>
    </row>
    <row r="612" spans="1:7" x14ac:dyDescent="0.2">
      <c r="A612" s="31" t="str">
        <f t="shared" si="21"/>
        <v>LORENZO FERREIRA SCHOTT-SUB-13 MAS-TMB Estadual - 2ª Etapa - Antônio Prado/RS - 2026</v>
      </c>
      <c r="B612" s="34">
        <v>9</v>
      </c>
      <c r="C612" s="33" t="s">
        <v>161</v>
      </c>
      <c r="D612" s="33" t="s">
        <v>40</v>
      </c>
      <c r="E612" s="34" t="s">
        <v>127</v>
      </c>
      <c r="F612" s="33" t="s">
        <v>292</v>
      </c>
      <c r="G612" s="31">
        <f t="shared" si="20"/>
        <v>0</v>
      </c>
    </row>
    <row r="613" spans="1:7" x14ac:dyDescent="0.2">
      <c r="A613" s="31" t="str">
        <f t="shared" si="21"/>
        <v>ALLAN MARQUES SCUR-SUB-13 MAS-TMB Estadual - 2ª Etapa - Antônio Prado/RS - 2026</v>
      </c>
      <c r="B613" s="34">
        <v>9</v>
      </c>
      <c r="C613" s="33" t="s">
        <v>250</v>
      </c>
      <c r="D613" s="33" t="s">
        <v>33</v>
      </c>
      <c r="E613" s="34" t="s">
        <v>127</v>
      </c>
      <c r="F613" s="33" t="s">
        <v>292</v>
      </c>
      <c r="G613" s="31">
        <f t="shared" si="20"/>
        <v>0</v>
      </c>
    </row>
    <row r="614" spans="1:7" x14ac:dyDescent="0.2">
      <c r="A614" s="31" t="str">
        <f t="shared" si="21"/>
        <v>ENZO LOPES NAVARRO -SUB-13 MAS-TMB Estadual - 2ª Etapa - Antônio Prado/RS - 2026</v>
      </c>
      <c r="B614" s="34">
        <v>9</v>
      </c>
      <c r="C614" s="33" t="s">
        <v>190</v>
      </c>
      <c r="D614" s="33" t="s">
        <v>224</v>
      </c>
      <c r="E614" s="34" t="s">
        <v>127</v>
      </c>
      <c r="F614" s="33" t="s">
        <v>292</v>
      </c>
      <c r="G614" s="31">
        <f t="shared" si="20"/>
        <v>0</v>
      </c>
    </row>
    <row r="615" spans="1:7" x14ac:dyDescent="0.2">
      <c r="A615" s="31" t="str">
        <f t="shared" si="21"/>
        <v>BERNARDO KIRST DE ALMEIDA-SUB-13 MAS-TMB Estadual - 2ª Etapa - Antônio Prado/RS - 2026</v>
      </c>
      <c r="B615" s="34">
        <v>17</v>
      </c>
      <c r="C615" s="33" t="s">
        <v>191</v>
      </c>
      <c r="D615" s="33" t="s">
        <v>230</v>
      </c>
      <c r="E615" s="34" t="s">
        <v>127</v>
      </c>
      <c r="F615" s="33" t="s">
        <v>292</v>
      </c>
      <c r="G615" s="31">
        <f t="shared" si="20"/>
        <v>0</v>
      </c>
    </row>
    <row r="616" spans="1:7" x14ac:dyDescent="0.2">
      <c r="A616" s="31" t="str">
        <f t="shared" si="21"/>
        <v>MIGUEL KIRST DE ALMEIDA-SUB-13 MAS-TMB Estadual - 2ª Etapa - Antônio Prado/RS - 2026</v>
      </c>
      <c r="B616" s="34">
        <v>17</v>
      </c>
      <c r="C616" s="33" t="s">
        <v>199</v>
      </c>
      <c r="D616" s="33" t="s">
        <v>230</v>
      </c>
      <c r="E616" s="34" t="s">
        <v>127</v>
      </c>
      <c r="F616" s="33" t="s">
        <v>292</v>
      </c>
      <c r="G616" s="31">
        <f t="shared" si="20"/>
        <v>0</v>
      </c>
    </row>
    <row r="617" spans="1:7" x14ac:dyDescent="0.2">
      <c r="A617" s="31" t="str">
        <f t="shared" si="21"/>
        <v>MATHEUS PONS HOSSEN-SUB-13 MAS-TMB Estadual - 2ª Etapa - Antônio Prado/RS - 2026</v>
      </c>
      <c r="B617" s="34">
        <v>17</v>
      </c>
      <c r="C617" s="33" t="s">
        <v>188</v>
      </c>
      <c r="D617" s="33" t="s">
        <v>223</v>
      </c>
      <c r="E617" s="34" t="s">
        <v>127</v>
      </c>
      <c r="F617" s="33" t="s">
        <v>292</v>
      </c>
      <c r="G617" s="31">
        <f t="shared" si="20"/>
        <v>0</v>
      </c>
    </row>
    <row r="618" spans="1:7" x14ac:dyDescent="0.2">
      <c r="A618" s="31" t="str">
        <f t="shared" si="21"/>
        <v>FELIPE MEERT BASILE-SUB-13 MAS-TMB Estadual - 2ª Etapa - Antônio Prado/RS - 2026</v>
      </c>
      <c r="B618" s="34">
        <v>17</v>
      </c>
      <c r="C618" s="33" t="s">
        <v>207</v>
      </c>
      <c r="D618" s="33" t="s">
        <v>36</v>
      </c>
      <c r="E618" s="34" t="s">
        <v>127</v>
      </c>
      <c r="F618" s="33" t="s">
        <v>292</v>
      </c>
      <c r="G618" s="31">
        <f t="shared" si="20"/>
        <v>0</v>
      </c>
    </row>
    <row r="619" spans="1:7" x14ac:dyDescent="0.2">
      <c r="A619" s="31" t="str">
        <f t="shared" si="21"/>
        <v xml:space="preserve"> MATTEO PEROTTONI CARBONERA-SUB-13 MAS-TMB Estadual - 2ª Etapa - Antônio Prado/RS - 2026</v>
      </c>
      <c r="B619" s="34">
        <v>17</v>
      </c>
      <c r="C619" s="33" t="s">
        <v>322</v>
      </c>
      <c r="D619" s="33" t="s">
        <v>33</v>
      </c>
      <c r="E619" s="34" t="s">
        <v>127</v>
      </c>
      <c r="F619" s="33" t="s">
        <v>292</v>
      </c>
      <c r="G619" s="31">
        <f t="shared" si="20"/>
        <v>0</v>
      </c>
    </row>
    <row r="620" spans="1:7" x14ac:dyDescent="0.2">
      <c r="A620" s="31" t="str">
        <f t="shared" si="21"/>
        <v>MIGUEL TILLMANN RADTKE-SUB-13 MAS-TMB Estadual - 2ª Etapa - Antônio Prado/RS - 2026</v>
      </c>
      <c r="B620" s="34">
        <v>17</v>
      </c>
      <c r="C620" s="33" t="s">
        <v>331</v>
      </c>
      <c r="D620" s="33" t="s">
        <v>230</v>
      </c>
      <c r="E620" s="34" t="s">
        <v>127</v>
      </c>
      <c r="F620" s="33" t="s">
        <v>292</v>
      </c>
      <c r="G620" s="31">
        <f t="shared" si="20"/>
        <v>0</v>
      </c>
    </row>
    <row r="621" spans="1:7" x14ac:dyDescent="0.2">
      <c r="A621" s="31" t="str">
        <f t="shared" si="21"/>
        <v>FRANCISCO SILVEIRA DE MATOS-SUB-13 MAS-TMB Estadual - 2ª Etapa - Antônio Prado/RS - 2026</v>
      </c>
      <c r="B621" s="34">
        <v>17</v>
      </c>
      <c r="C621" s="33" t="s">
        <v>332</v>
      </c>
      <c r="D621" s="33" t="s">
        <v>27</v>
      </c>
      <c r="E621" s="34" t="s">
        <v>127</v>
      </c>
      <c r="F621" s="33" t="s">
        <v>292</v>
      </c>
      <c r="G621" s="31">
        <f t="shared" si="20"/>
        <v>0</v>
      </c>
    </row>
    <row r="622" spans="1:7" x14ac:dyDescent="0.2">
      <c r="A622" s="31" t="str">
        <f t="shared" si="21"/>
        <v>JOÃO ANTÔNIO BLEIL ARAUJO-SUB-13 MAS-TMB Estadual - 2ª Etapa - Antônio Prado/RS - 2026</v>
      </c>
      <c r="B622" s="34">
        <v>17</v>
      </c>
      <c r="C622" s="33" t="s">
        <v>280</v>
      </c>
      <c r="D622" s="33" t="s">
        <v>230</v>
      </c>
      <c r="E622" s="34" t="s">
        <v>127</v>
      </c>
      <c r="F622" s="33" t="s">
        <v>292</v>
      </c>
      <c r="G622" s="31">
        <f t="shared" si="20"/>
        <v>0</v>
      </c>
    </row>
    <row r="623" spans="1:7" x14ac:dyDescent="0.2">
      <c r="A623" s="31" t="str">
        <f t="shared" si="21"/>
        <v>ANTONIO GIONGO SCHAMANN-SUB-13 MAS-TMB Estadual - 2ª Etapa - Antônio Prado/RS - 2026</v>
      </c>
      <c r="B623" s="34">
        <v>17</v>
      </c>
      <c r="C623" s="33" t="s">
        <v>315</v>
      </c>
      <c r="D623" s="33" t="s">
        <v>33</v>
      </c>
      <c r="E623" s="34" t="s">
        <v>127</v>
      </c>
      <c r="F623" s="33" t="s">
        <v>292</v>
      </c>
      <c r="G623" s="31">
        <f t="shared" si="20"/>
        <v>0</v>
      </c>
    </row>
    <row r="624" spans="1:7" ht="15" x14ac:dyDescent="0.25">
      <c r="A624" s="31" t="str">
        <f t="shared" si="21"/>
        <v>--</v>
      </c>
      <c r="B624" s="32" t="s">
        <v>133</v>
      </c>
      <c r="C624" s="33"/>
      <c r="D624" s="33"/>
      <c r="E624" s="33"/>
      <c r="F624" s="33"/>
      <c r="G624" s="31">
        <f t="shared" si="20"/>
        <v>0</v>
      </c>
    </row>
    <row r="625" spans="1:7" x14ac:dyDescent="0.2">
      <c r="A625" s="31" t="str">
        <f t="shared" si="21"/>
        <v>BETINA ALMEIDA FONSECA -SUB-15 FEM-TMB Estadual - 2ª Etapa - Antônio Prado/RS - 2026</v>
      </c>
      <c r="B625" s="34">
        <v>1</v>
      </c>
      <c r="C625" s="33" t="s">
        <v>28</v>
      </c>
      <c r="D625" s="33" t="s">
        <v>27</v>
      </c>
      <c r="E625" s="34" t="s">
        <v>134</v>
      </c>
      <c r="F625" s="33" t="s">
        <v>292</v>
      </c>
      <c r="G625" s="31">
        <f t="shared" si="20"/>
        <v>200</v>
      </c>
    </row>
    <row r="626" spans="1:7" x14ac:dyDescent="0.2">
      <c r="A626" s="31" t="str">
        <f t="shared" si="21"/>
        <v>ANA CLARA FACCO PIGATTO-SUB-15 FEM-TMB Estadual - 2ª Etapa - Antônio Prado/RS - 2026</v>
      </c>
      <c r="B626" s="34">
        <v>2</v>
      </c>
      <c r="C626" s="33" t="s">
        <v>180</v>
      </c>
      <c r="D626" s="33" t="s">
        <v>23</v>
      </c>
      <c r="E626" s="34" t="s">
        <v>134</v>
      </c>
      <c r="F626" s="33" t="s">
        <v>292</v>
      </c>
      <c r="G626" s="31">
        <f t="shared" si="20"/>
        <v>160</v>
      </c>
    </row>
    <row r="627" spans="1:7" x14ac:dyDescent="0.2">
      <c r="A627" s="31" t="str">
        <f t="shared" si="21"/>
        <v>SOFIA KLEIN-SUB-15 FEM-TMB Estadual - 2ª Etapa - Antônio Prado/RS - 2026</v>
      </c>
      <c r="B627" s="34">
        <v>3</v>
      </c>
      <c r="C627" s="33" t="s">
        <v>193</v>
      </c>
      <c r="D627" s="33" t="s">
        <v>48</v>
      </c>
      <c r="E627" s="34" t="s">
        <v>134</v>
      </c>
      <c r="F627" s="33" t="s">
        <v>292</v>
      </c>
      <c r="G627" s="31">
        <f t="shared" si="20"/>
        <v>120</v>
      </c>
    </row>
    <row r="628" spans="1:7" x14ac:dyDescent="0.2">
      <c r="A628" s="31" t="str">
        <f t="shared" si="21"/>
        <v>ANTONELLA VALENTE DORNELLES-SUB-15 FEM-TMB Estadual - 2ª Etapa - Antônio Prado/RS - 2026</v>
      </c>
      <c r="B628" s="34">
        <v>3</v>
      </c>
      <c r="C628" s="33" t="s">
        <v>192</v>
      </c>
      <c r="D628" s="33" t="s">
        <v>23</v>
      </c>
      <c r="E628" s="34" t="s">
        <v>134</v>
      </c>
      <c r="F628" s="33" t="s">
        <v>292</v>
      </c>
      <c r="G628" s="31">
        <f t="shared" si="20"/>
        <v>120</v>
      </c>
    </row>
    <row r="629" spans="1:7" x14ac:dyDescent="0.2">
      <c r="A629" s="31" t="str">
        <f t="shared" si="21"/>
        <v>ALICE LUÍZA KLEIN -SUB-15 FEM-TMB Estadual - 2ª Etapa - Antônio Prado/RS - 2026</v>
      </c>
      <c r="B629" s="34">
        <v>5</v>
      </c>
      <c r="C629" s="33" t="s">
        <v>276</v>
      </c>
      <c r="D629" s="33" t="s">
        <v>26</v>
      </c>
      <c r="E629" s="34" t="s">
        <v>134</v>
      </c>
      <c r="F629" s="33" t="s">
        <v>292</v>
      </c>
      <c r="G629" s="31">
        <f t="shared" si="20"/>
        <v>60</v>
      </c>
    </row>
    <row r="630" spans="1:7" x14ac:dyDescent="0.2">
      <c r="A630" s="31" t="str">
        <f t="shared" si="21"/>
        <v>GABRIELLY SOARES DA SILVA-SUB-15 FEM-TMB Estadual - 2ª Etapa - Antônio Prado/RS - 2026</v>
      </c>
      <c r="B630" s="34">
        <v>5</v>
      </c>
      <c r="C630" s="33" t="s">
        <v>162</v>
      </c>
      <c r="D630" s="33" t="s">
        <v>26</v>
      </c>
      <c r="E630" s="34" t="s">
        <v>134</v>
      </c>
      <c r="F630" s="33" t="s">
        <v>292</v>
      </c>
      <c r="G630" s="31">
        <f t="shared" si="20"/>
        <v>60</v>
      </c>
    </row>
    <row r="631" spans="1:7" x14ac:dyDescent="0.2">
      <c r="A631" s="31" t="str">
        <f t="shared" si="21"/>
        <v>VALENTINA JORGE YATSU-SUB-15 FEM-TMB Estadual - 2ª Etapa - Antônio Prado/RS - 2026</v>
      </c>
      <c r="B631" s="34">
        <v>5</v>
      </c>
      <c r="C631" s="33" t="s">
        <v>25</v>
      </c>
      <c r="D631" s="33" t="s">
        <v>223</v>
      </c>
      <c r="E631" s="34" t="s">
        <v>134</v>
      </c>
      <c r="F631" s="33" t="s">
        <v>292</v>
      </c>
      <c r="G631" s="31">
        <f t="shared" si="20"/>
        <v>60</v>
      </c>
    </row>
    <row r="632" spans="1:7" x14ac:dyDescent="0.2">
      <c r="A632" s="31" t="str">
        <f t="shared" si="21"/>
        <v>SABRINA DE SOUZA-SUB-15 FEM-TMB Estadual - 2ª Etapa - Antônio Prado/RS - 2026</v>
      </c>
      <c r="B632" s="34">
        <v>5</v>
      </c>
      <c r="C632" s="33" t="s">
        <v>194</v>
      </c>
      <c r="D632" s="33" t="s">
        <v>27</v>
      </c>
      <c r="E632" s="34" t="s">
        <v>134</v>
      </c>
      <c r="F632" s="33" t="s">
        <v>292</v>
      </c>
      <c r="G632" s="31">
        <f t="shared" si="20"/>
        <v>60</v>
      </c>
    </row>
    <row r="633" spans="1:7" ht="15" x14ac:dyDescent="0.25">
      <c r="A633" s="31" t="str">
        <f t="shared" si="21"/>
        <v>--</v>
      </c>
      <c r="B633" s="32" t="s">
        <v>135</v>
      </c>
      <c r="C633" s="33"/>
      <c r="D633" s="33"/>
      <c r="E633" s="33"/>
      <c r="F633" s="33"/>
      <c r="G633" s="31">
        <f t="shared" si="20"/>
        <v>0</v>
      </c>
    </row>
    <row r="634" spans="1:7" x14ac:dyDescent="0.2">
      <c r="A634" s="31" t="str">
        <f t="shared" si="21"/>
        <v>MARTIN ANTÔNIO VIDOR-SUB-15 MAS-TMB Estadual - 2ª Etapa - Antônio Prado/RS - 2026</v>
      </c>
      <c r="B634" s="34">
        <v>1</v>
      </c>
      <c r="C634" s="33" t="s">
        <v>333</v>
      </c>
      <c r="D634" s="33" t="s">
        <v>42</v>
      </c>
      <c r="E634" s="34" t="s">
        <v>137</v>
      </c>
      <c r="F634" s="33" t="s">
        <v>292</v>
      </c>
      <c r="G634" s="31">
        <f t="shared" si="20"/>
        <v>200</v>
      </c>
    </row>
    <row r="635" spans="1:7" x14ac:dyDescent="0.2">
      <c r="A635" s="31" t="str">
        <f t="shared" si="21"/>
        <v>HENRIQUE ZAUPA DORNELES-SUB-15 MAS-TMB Estadual - 2ª Etapa - Antônio Prado/RS - 2026</v>
      </c>
      <c r="B635" s="34">
        <v>2</v>
      </c>
      <c r="C635" s="33" t="s">
        <v>129</v>
      </c>
      <c r="D635" s="33" t="s">
        <v>27</v>
      </c>
      <c r="E635" s="34" t="s">
        <v>137</v>
      </c>
      <c r="F635" s="33" t="s">
        <v>292</v>
      </c>
      <c r="G635" s="31">
        <f t="shared" si="20"/>
        <v>160</v>
      </c>
    </row>
    <row r="636" spans="1:7" x14ac:dyDescent="0.2">
      <c r="A636" s="31" t="str">
        <f t="shared" si="21"/>
        <v>DAVI MULLER TRES PAN-SUB-15 MAS-TMB Estadual - 2ª Etapa - Antônio Prado/RS - 2026</v>
      </c>
      <c r="B636" s="34">
        <v>3</v>
      </c>
      <c r="C636" s="33" t="s">
        <v>128</v>
      </c>
      <c r="D636" s="33" t="s">
        <v>48</v>
      </c>
      <c r="E636" s="34" t="s">
        <v>137</v>
      </c>
      <c r="F636" s="33" t="s">
        <v>292</v>
      </c>
      <c r="G636" s="31">
        <f t="shared" si="20"/>
        <v>120</v>
      </c>
    </row>
    <row r="637" spans="1:7" x14ac:dyDescent="0.2">
      <c r="A637" s="31" t="str">
        <f t="shared" si="21"/>
        <v>EDUARDO BRIZOLLA FRICK-SUB-15 MAS-TMB Estadual - 2ª Etapa - Antônio Prado/RS - 2026</v>
      </c>
      <c r="B637" s="34">
        <v>3</v>
      </c>
      <c r="C637" s="33" t="s">
        <v>126</v>
      </c>
      <c r="D637" s="33" t="s">
        <v>42</v>
      </c>
      <c r="E637" s="34" t="s">
        <v>137</v>
      </c>
      <c r="F637" s="33" t="s">
        <v>292</v>
      </c>
      <c r="G637" s="31">
        <f t="shared" si="20"/>
        <v>120</v>
      </c>
    </row>
    <row r="638" spans="1:7" x14ac:dyDescent="0.2">
      <c r="A638" s="31" t="str">
        <f t="shared" si="21"/>
        <v>VINICIUS BASSO MOREIRA-SUB-15 MAS-TMB Estadual - 2ª Etapa - Antônio Prado/RS - 2026</v>
      </c>
      <c r="B638" s="34">
        <v>5</v>
      </c>
      <c r="C638" s="33" t="s">
        <v>334</v>
      </c>
      <c r="D638" s="33" t="s">
        <v>23</v>
      </c>
      <c r="E638" s="34" t="s">
        <v>137</v>
      </c>
      <c r="F638" s="33" t="s">
        <v>292</v>
      </c>
      <c r="G638" s="31">
        <f t="shared" si="20"/>
        <v>60</v>
      </c>
    </row>
    <row r="639" spans="1:7" x14ac:dyDescent="0.2">
      <c r="A639" s="31" t="str">
        <f t="shared" si="21"/>
        <v>GABRIEL PERUZZO DESJARDINS-SUB-15 MAS-TMB Estadual - 2ª Etapa - Antônio Prado/RS - 2026</v>
      </c>
      <c r="B639" s="34">
        <v>5</v>
      </c>
      <c r="C639" s="33" t="s">
        <v>219</v>
      </c>
      <c r="D639" s="33" t="s">
        <v>223</v>
      </c>
      <c r="E639" s="34" t="s">
        <v>137</v>
      </c>
      <c r="F639" s="33" t="s">
        <v>292</v>
      </c>
      <c r="G639" s="31">
        <f t="shared" si="20"/>
        <v>60</v>
      </c>
    </row>
    <row r="640" spans="1:7" x14ac:dyDescent="0.2">
      <c r="A640" s="31" t="str">
        <f t="shared" si="21"/>
        <v>THOMAS IUNG KESSLER-SUB-15 MAS-TMB Estadual - 2ª Etapa - Antônio Prado/RS - 2026</v>
      </c>
      <c r="B640" s="34">
        <v>5</v>
      </c>
      <c r="C640" s="33" t="s">
        <v>197</v>
      </c>
      <c r="D640" s="33" t="s">
        <v>23</v>
      </c>
      <c r="E640" s="34" t="s">
        <v>137</v>
      </c>
      <c r="F640" s="33" t="s">
        <v>292</v>
      </c>
      <c r="G640" s="31">
        <f t="shared" si="20"/>
        <v>60</v>
      </c>
    </row>
    <row r="641" spans="1:7" x14ac:dyDescent="0.2">
      <c r="A641" s="31" t="str">
        <f t="shared" si="21"/>
        <v>ANTÔNIO FLORES DE SOUZA-SUB-15 MAS-TMB Estadual - 2ª Etapa - Antônio Prado/RS - 2026</v>
      </c>
      <c r="B641" s="34">
        <v>5</v>
      </c>
      <c r="C641" s="33" t="s">
        <v>131</v>
      </c>
      <c r="D641" s="33" t="s">
        <v>27</v>
      </c>
      <c r="E641" s="34" t="s">
        <v>137</v>
      </c>
      <c r="F641" s="33" t="s">
        <v>292</v>
      </c>
      <c r="G641" s="31">
        <f t="shared" si="20"/>
        <v>60</v>
      </c>
    </row>
    <row r="642" spans="1:7" x14ac:dyDescent="0.2">
      <c r="A642" s="31" t="str">
        <f t="shared" si="21"/>
        <v>LORENZO FERREIRA SCHOTT-SUB-15 MAS-TMB Estadual - 2ª Etapa - Antônio Prado/RS - 2026</v>
      </c>
      <c r="B642" s="34">
        <v>9</v>
      </c>
      <c r="C642" s="33" t="s">
        <v>161</v>
      </c>
      <c r="D642" s="33" t="s">
        <v>40</v>
      </c>
      <c r="E642" s="34" t="s">
        <v>137</v>
      </c>
      <c r="F642" s="33" t="s">
        <v>292</v>
      </c>
      <c r="G642" s="31">
        <f t="shared" si="20"/>
        <v>0</v>
      </c>
    </row>
    <row r="643" spans="1:7" x14ac:dyDescent="0.2">
      <c r="A643" s="31" t="str">
        <f t="shared" si="21"/>
        <v>JOÃO DIAS CAPILHEIRA-SUB-15 MAS-TMB Estadual - 2ª Etapa - Antônio Prado/RS - 2026</v>
      </c>
      <c r="B643" s="34">
        <v>9</v>
      </c>
      <c r="C643" s="33" t="s">
        <v>130</v>
      </c>
      <c r="D643" s="33" t="s">
        <v>230</v>
      </c>
      <c r="E643" s="34" t="s">
        <v>137</v>
      </c>
      <c r="F643" s="33" t="s">
        <v>292</v>
      </c>
      <c r="G643" s="31">
        <f t="shared" si="20"/>
        <v>0</v>
      </c>
    </row>
    <row r="644" spans="1:7" x14ac:dyDescent="0.2">
      <c r="A644" s="31" t="str">
        <f t="shared" si="21"/>
        <v>FREDERICO IUNG KESSLER -SUB-15 MAS-TMB Estadual - 2ª Etapa - Antônio Prado/RS - 2026</v>
      </c>
      <c r="B644" s="34">
        <v>9</v>
      </c>
      <c r="C644" s="33" t="s">
        <v>196</v>
      </c>
      <c r="D644" s="33" t="s">
        <v>23</v>
      </c>
      <c r="E644" s="34" t="s">
        <v>137</v>
      </c>
      <c r="F644" s="33" t="s">
        <v>292</v>
      </c>
      <c r="G644" s="31">
        <f t="shared" si="20"/>
        <v>0</v>
      </c>
    </row>
    <row r="645" spans="1:7" x14ac:dyDescent="0.2">
      <c r="A645" s="31" t="str">
        <f t="shared" si="21"/>
        <v>ARTHUR ARIOTTI ARSEGO-SUB-15 MAS-TMB Estadual - 2ª Etapa - Antônio Prado/RS - 2026</v>
      </c>
      <c r="B645" s="34">
        <v>9</v>
      </c>
      <c r="C645" s="33" t="s">
        <v>181</v>
      </c>
      <c r="D645" s="33" t="s">
        <v>33</v>
      </c>
      <c r="E645" s="34" t="s">
        <v>137</v>
      </c>
      <c r="F645" s="33" t="s">
        <v>292</v>
      </c>
      <c r="G645" s="31">
        <f t="shared" si="20"/>
        <v>0</v>
      </c>
    </row>
    <row r="646" spans="1:7" x14ac:dyDescent="0.2">
      <c r="A646" s="31" t="str">
        <f t="shared" si="21"/>
        <v>BENJAMIN PIRES SCHRANK-SUB-15 MAS-TMB Estadual - 2ª Etapa - Antônio Prado/RS - 2026</v>
      </c>
      <c r="B646" s="34">
        <v>9</v>
      </c>
      <c r="C646" s="33" t="s">
        <v>210</v>
      </c>
      <c r="D646" s="33" t="s">
        <v>27</v>
      </c>
      <c r="E646" s="34" t="s">
        <v>137</v>
      </c>
      <c r="F646" s="33" t="s">
        <v>292</v>
      </c>
      <c r="G646" s="31">
        <f t="shared" ref="G646:G709" si="22">IF(B646=1,200,IF(B646=2,160,IF(B646=3,120,IF(B646=5,60,IF(B646=6,60,IF(B646=7,60,IF(B646=8,60,0)))))))</f>
        <v>0</v>
      </c>
    </row>
    <row r="647" spans="1:7" x14ac:dyDescent="0.2">
      <c r="A647" s="31" t="str">
        <f t="shared" si="21"/>
        <v>KEVIN KAUÃ DE OLIVEIRA FREITAS-SUB-15 MAS-TMB Estadual - 2ª Etapa - Antônio Prado/RS - 2026</v>
      </c>
      <c r="B647" s="34">
        <v>9</v>
      </c>
      <c r="C647" s="33" t="s">
        <v>281</v>
      </c>
      <c r="D647" s="33" t="s">
        <v>48</v>
      </c>
      <c r="E647" s="34" t="s">
        <v>137</v>
      </c>
      <c r="F647" s="33" t="s">
        <v>292</v>
      </c>
      <c r="G647" s="31">
        <f t="shared" si="22"/>
        <v>0</v>
      </c>
    </row>
    <row r="648" spans="1:7" x14ac:dyDescent="0.2">
      <c r="A648" s="31" t="str">
        <f t="shared" si="21"/>
        <v>JOSHUA MARTINS MARTEN -SUB-15 MAS-TMB Estadual - 2ª Etapa - Antônio Prado/RS - 2026</v>
      </c>
      <c r="B648" s="34">
        <v>9</v>
      </c>
      <c r="C648" s="33" t="s">
        <v>282</v>
      </c>
      <c r="D648" s="33" t="s">
        <v>230</v>
      </c>
      <c r="E648" s="34" t="s">
        <v>137</v>
      </c>
      <c r="F648" s="33" t="s">
        <v>292</v>
      </c>
      <c r="G648" s="31">
        <f t="shared" si="22"/>
        <v>0</v>
      </c>
    </row>
    <row r="649" spans="1:7" x14ac:dyDescent="0.2">
      <c r="A649" s="31" t="str">
        <f t="shared" si="21"/>
        <v>DAVY POLLI -SUB-15 MAS-TMB Estadual - 2ª Etapa - Antônio Prado/RS - 2026</v>
      </c>
      <c r="B649" s="34">
        <v>9</v>
      </c>
      <c r="C649" s="33" t="s">
        <v>132</v>
      </c>
      <c r="D649" s="33" t="s">
        <v>40</v>
      </c>
      <c r="E649" s="34" t="s">
        <v>137</v>
      </c>
      <c r="F649" s="33" t="s">
        <v>292</v>
      </c>
      <c r="G649" s="31">
        <f t="shared" si="22"/>
        <v>0</v>
      </c>
    </row>
    <row r="650" spans="1:7" x14ac:dyDescent="0.2">
      <c r="A650" s="31" t="str">
        <f t="shared" si="21"/>
        <v>VICTOR HUGO MARX KUHN-SUB-15 MAS-TMB Estadual - 2ª Etapa - Antônio Prado/RS - 2026</v>
      </c>
      <c r="B650" s="34">
        <v>17</v>
      </c>
      <c r="C650" s="33" t="s">
        <v>195</v>
      </c>
      <c r="D650" s="33" t="s">
        <v>48</v>
      </c>
      <c r="E650" s="34" t="s">
        <v>137</v>
      </c>
      <c r="F650" s="33" t="s">
        <v>292</v>
      </c>
      <c r="G650" s="31">
        <f t="shared" si="22"/>
        <v>0</v>
      </c>
    </row>
    <row r="651" spans="1:7" x14ac:dyDescent="0.2">
      <c r="A651" s="31" t="str">
        <f t="shared" si="21"/>
        <v>DIEGO KUHN-SUB-15 MAS-TMB Estadual - 2ª Etapa - Antônio Prado/RS - 2026</v>
      </c>
      <c r="B651" s="34">
        <v>17</v>
      </c>
      <c r="C651" s="33" t="s">
        <v>335</v>
      </c>
      <c r="D651" s="33" t="s">
        <v>40</v>
      </c>
      <c r="E651" s="34" t="s">
        <v>137</v>
      </c>
      <c r="F651" s="33" t="s">
        <v>292</v>
      </c>
      <c r="G651" s="31">
        <f t="shared" si="22"/>
        <v>0</v>
      </c>
    </row>
    <row r="652" spans="1:7" x14ac:dyDescent="0.2">
      <c r="A652" s="31" t="str">
        <f t="shared" si="21"/>
        <v>KAUÊ ZIMMER SPENGLER -SUB-15 MAS-TMB Estadual - 2ª Etapa - Antônio Prado/RS - 2026</v>
      </c>
      <c r="B652" s="34">
        <v>33</v>
      </c>
      <c r="C652" s="33" t="s">
        <v>336</v>
      </c>
      <c r="D652" s="33" t="s">
        <v>40</v>
      </c>
      <c r="E652" s="34" t="s">
        <v>137</v>
      </c>
      <c r="F652" s="33" t="s">
        <v>292</v>
      </c>
      <c r="G652" s="31">
        <f t="shared" si="22"/>
        <v>0</v>
      </c>
    </row>
    <row r="653" spans="1:7" x14ac:dyDescent="0.2">
      <c r="A653" s="31" t="str">
        <f t="shared" si="21"/>
        <v>RAFAEL PORTO LUCAS-SUB-15 MAS-TMB Estadual - 2ª Etapa - Antônio Prado/RS - 2026</v>
      </c>
      <c r="B653" s="34">
        <v>33</v>
      </c>
      <c r="C653" s="33" t="s">
        <v>124</v>
      </c>
      <c r="D653" s="33" t="s">
        <v>230</v>
      </c>
      <c r="E653" s="34" t="s">
        <v>137</v>
      </c>
      <c r="F653" s="33" t="s">
        <v>292</v>
      </c>
      <c r="G653" s="31">
        <f t="shared" si="22"/>
        <v>0</v>
      </c>
    </row>
    <row r="654" spans="1:7" x14ac:dyDescent="0.2">
      <c r="A654" s="31" t="str">
        <f t="shared" si="21"/>
        <v>JOÃO ZIMMER SCHNEID-SUB-15 MAS-TMB Estadual - 2ª Etapa - Antônio Prado/RS - 2026</v>
      </c>
      <c r="B654" s="34">
        <v>33</v>
      </c>
      <c r="C654" s="33" t="s">
        <v>220</v>
      </c>
      <c r="D654" s="33" t="s">
        <v>230</v>
      </c>
      <c r="E654" s="34" t="s">
        <v>137</v>
      </c>
      <c r="F654" s="33" t="s">
        <v>292</v>
      </c>
      <c r="G654" s="31">
        <f t="shared" si="22"/>
        <v>0</v>
      </c>
    </row>
    <row r="655" spans="1:7" x14ac:dyDescent="0.2">
      <c r="A655" s="31" t="str">
        <f t="shared" si="21"/>
        <v>THÉO DE SOUZA OLIVEIRA-SUB-15 MAS-TMB Estadual - 2ª Etapa - Antônio Prado/RS - 2026</v>
      </c>
      <c r="B655" s="34">
        <v>33</v>
      </c>
      <c r="C655" s="33" t="s">
        <v>198</v>
      </c>
      <c r="D655" s="33" t="s">
        <v>230</v>
      </c>
      <c r="E655" s="34" t="s">
        <v>137</v>
      </c>
      <c r="F655" s="33" t="s">
        <v>292</v>
      </c>
      <c r="G655" s="31">
        <f t="shared" si="22"/>
        <v>0</v>
      </c>
    </row>
    <row r="656" spans="1:7" x14ac:dyDescent="0.2">
      <c r="A656" s="31" t="str">
        <f t="shared" si="21"/>
        <v>MIGUEL KIRST DE ALMEIDA-SUB-15 MAS-TMB Estadual - 2ª Etapa - Antônio Prado/RS - 2026</v>
      </c>
      <c r="B656" s="34">
        <v>33</v>
      </c>
      <c r="C656" s="33" t="s">
        <v>199</v>
      </c>
      <c r="D656" s="33" t="s">
        <v>230</v>
      </c>
      <c r="E656" s="34" t="s">
        <v>137</v>
      </c>
      <c r="F656" s="33" t="s">
        <v>292</v>
      </c>
      <c r="G656" s="31">
        <f t="shared" si="22"/>
        <v>0</v>
      </c>
    </row>
    <row r="657" spans="1:7" x14ac:dyDescent="0.2">
      <c r="A657" s="31" t="str">
        <f t="shared" si="21"/>
        <v>BERNARDO DE ÁVILA LIONÇO-SUB-15 MAS-TMB Estadual - 2ª Etapa - Antônio Prado/RS - 2026</v>
      </c>
      <c r="B657" s="34">
        <v>33</v>
      </c>
      <c r="C657" s="33" t="s">
        <v>337</v>
      </c>
      <c r="D657" s="33" t="s">
        <v>33</v>
      </c>
      <c r="E657" s="34" t="s">
        <v>137</v>
      </c>
      <c r="F657" s="33" t="s">
        <v>292</v>
      </c>
      <c r="G657" s="31">
        <f t="shared" si="22"/>
        <v>0</v>
      </c>
    </row>
    <row r="658" spans="1:7" x14ac:dyDescent="0.2">
      <c r="A658" s="31" t="str">
        <f t="shared" si="21"/>
        <v>JOÃO ANTÔNIO BLEIL ARAUJO-SUB-15 MAS-TMB Estadual - 2ª Etapa - Antônio Prado/RS - 2026</v>
      </c>
      <c r="B658" s="34">
        <v>33</v>
      </c>
      <c r="C658" s="33" t="s">
        <v>280</v>
      </c>
      <c r="D658" s="33" t="s">
        <v>230</v>
      </c>
      <c r="E658" s="34" t="s">
        <v>137</v>
      </c>
      <c r="F658" s="33" t="s">
        <v>292</v>
      </c>
      <c r="G658" s="31">
        <f t="shared" si="22"/>
        <v>0</v>
      </c>
    </row>
    <row r="659" spans="1:7" x14ac:dyDescent="0.2">
      <c r="A659" s="31" t="str">
        <f t="shared" si="21"/>
        <v>MIGUEL TILLMANN RADTKE-SUB-15 MAS-TMB Estadual - 2ª Etapa - Antônio Prado/RS - 2026</v>
      </c>
      <c r="B659" s="34">
        <v>33</v>
      </c>
      <c r="C659" s="33" t="s">
        <v>331</v>
      </c>
      <c r="D659" s="33" t="s">
        <v>230</v>
      </c>
      <c r="E659" s="34" t="s">
        <v>137</v>
      </c>
      <c r="F659" s="33" t="s">
        <v>292</v>
      </c>
      <c r="G659" s="31">
        <f t="shared" si="22"/>
        <v>0</v>
      </c>
    </row>
    <row r="660" spans="1:7" x14ac:dyDescent="0.2">
      <c r="A660" s="31" t="str">
        <f t="shared" ref="A660:A723" si="23">_xlfn.CONCAT(C660,"-",E660,"-",F660)</f>
        <v>THEO SALLES ALMEIDA-SUB-15 MAS-TMB Estadual - 2ª Etapa - Antônio Prado/RS - 2026</v>
      </c>
      <c r="B660" s="34">
        <v>33</v>
      </c>
      <c r="C660" s="33" t="s">
        <v>338</v>
      </c>
      <c r="D660" s="33" t="s">
        <v>230</v>
      </c>
      <c r="E660" s="34" t="s">
        <v>137</v>
      </c>
      <c r="F660" s="33" t="s">
        <v>292</v>
      </c>
      <c r="G660" s="31">
        <f t="shared" si="22"/>
        <v>0</v>
      </c>
    </row>
    <row r="661" spans="1:7" ht="15" x14ac:dyDescent="0.25">
      <c r="A661" s="31" t="str">
        <f t="shared" si="23"/>
        <v>--</v>
      </c>
      <c r="B661" s="32" t="s">
        <v>283</v>
      </c>
      <c r="C661" s="33"/>
      <c r="D661" s="33"/>
      <c r="E661" s="33"/>
      <c r="F661" s="33"/>
      <c r="G661" s="31">
        <f t="shared" si="22"/>
        <v>0</v>
      </c>
    </row>
    <row r="662" spans="1:7" x14ac:dyDescent="0.2">
      <c r="A662" s="31" t="str">
        <f t="shared" si="23"/>
        <v>MARIA CLARA PORTZ SCHARDONG-SUB-17 FEM-TMB Estadual - 2ª Etapa - Antônio Prado/RS - 2026</v>
      </c>
      <c r="B662" s="34">
        <v>1</v>
      </c>
      <c r="C662" s="33" t="s">
        <v>294</v>
      </c>
      <c r="D662" s="33" t="s">
        <v>27</v>
      </c>
      <c r="E662" s="34" t="s">
        <v>284</v>
      </c>
      <c r="F662" s="33" t="s">
        <v>292</v>
      </c>
      <c r="G662" s="31">
        <f t="shared" si="22"/>
        <v>200</v>
      </c>
    </row>
    <row r="663" spans="1:7" x14ac:dyDescent="0.2">
      <c r="A663" s="31" t="str">
        <f t="shared" si="23"/>
        <v>GIULIANA DE ABREU-SUB-17 FEM-TMB Estadual - 2ª Etapa - Antônio Prado/RS - 2026</v>
      </c>
      <c r="B663" s="34">
        <v>2</v>
      </c>
      <c r="C663" s="33" t="s">
        <v>47</v>
      </c>
      <c r="D663" s="33" t="s">
        <v>48</v>
      </c>
      <c r="E663" s="34" t="s">
        <v>284</v>
      </c>
      <c r="F663" s="33" t="s">
        <v>292</v>
      </c>
      <c r="G663" s="31">
        <f t="shared" si="22"/>
        <v>160</v>
      </c>
    </row>
    <row r="664" spans="1:7" x14ac:dyDescent="0.2">
      <c r="A664" s="31" t="str">
        <f t="shared" si="23"/>
        <v>KETLYN DAPPER DA SILVA-SUB-17 FEM-TMB Estadual - 2ª Etapa - Antônio Prado/RS - 2026</v>
      </c>
      <c r="B664" s="34">
        <v>3</v>
      </c>
      <c r="C664" s="33" t="s">
        <v>295</v>
      </c>
      <c r="D664" s="33" t="s">
        <v>224</v>
      </c>
      <c r="E664" s="34" t="s">
        <v>284</v>
      </c>
      <c r="F664" s="33" t="s">
        <v>292</v>
      </c>
      <c r="G664" s="31">
        <f t="shared" si="22"/>
        <v>120</v>
      </c>
    </row>
    <row r="665" spans="1:7" x14ac:dyDescent="0.2">
      <c r="A665" s="31" t="str">
        <f t="shared" si="23"/>
        <v>SOFIA KLEIN-SUB-17 FEM-TMB Estadual - 2ª Etapa - Antônio Prado/RS - 2026</v>
      </c>
      <c r="B665" s="34">
        <v>3</v>
      </c>
      <c r="C665" s="33" t="s">
        <v>193</v>
      </c>
      <c r="D665" s="33" t="s">
        <v>48</v>
      </c>
      <c r="E665" s="34" t="s">
        <v>284</v>
      </c>
      <c r="F665" s="33" t="s">
        <v>292</v>
      </c>
      <c r="G665" s="31">
        <f t="shared" si="22"/>
        <v>120</v>
      </c>
    </row>
    <row r="666" spans="1:7" x14ac:dyDescent="0.2">
      <c r="A666" s="31" t="str">
        <f t="shared" si="23"/>
        <v>VALENTINA JORGE YATSU-SUB-17 FEM-TMB Estadual - 2ª Etapa - Antônio Prado/RS - 2026</v>
      </c>
      <c r="B666" s="34">
        <v>5</v>
      </c>
      <c r="C666" s="33" t="s">
        <v>25</v>
      </c>
      <c r="D666" s="33" t="s">
        <v>223</v>
      </c>
      <c r="E666" s="34" t="s">
        <v>284</v>
      </c>
      <c r="F666" s="33" t="s">
        <v>292</v>
      </c>
      <c r="G666" s="31">
        <f t="shared" si="22"/>
        <v>60</v>
      </c>
    </row>
    <row r="667" spans="1:7" x14ac:dyDescent="0.2">
      <c r="A667" s="31" t="str">
        <f t="shared" si="23"/>
        <v>ANA CLARA FACCO PIGATTO-SUB-17 FEM-TMB Estadual - 2ª Etapa - Antônio Prado/RS - 2026</v>
      </c>
      <c r="B667" s="34">
        <v>5</v>
      </c>
      <c r="C667" s="33" t="s">
        <v>180</v>
      </c>
      <c r="D667" s="33" t="s">
        <v>23</v>
      </c>
      <c r="E667" s="34" t="s">
        <v>284</v>
      </c>
      <c r="F667" s="33" t="s">
        <v>292</v>
      </c>
      <c r="G667" s="31">
        <f t="shared" si="22"/>
        <v>60</v>
      </c>
    </row>
    <row r="668" spans="1:7" x14ac:dyDescent="0.2">
      <c r="A668" s="31" t="str">
        <f t="shared" si="23"/>
        <v>SOFIA KOGA GUINDANI-SUB-17 FEM-TMB Estadual - 2ª Etapa - Antônio Prado/RS - 2026</v>
      </c>
      <c r="B668" s="34">
        <v>5</v>
      </c>
      <c r="C668" s="33" t="s">
        <v>299</v>
      </c>
      <c r="D668" s="33" t="s">
        <v>300</v>
      </c>
      <c r="E668" s="34" t="s">
        <v>284</v>
      </c>
      <c r="F668" s="33" t="s">
        <v>292</v>
      </c>
      <c r="G668" s="31">
        <f t="shared" si="22"/>
        <v>60</v>
      </c>
    </row>
    <row r="669" spans="1:7" x14ac:dyDescent="0.2">
      <c r="A669" s="31" t="str">
        <f t="shared" si="23"/>
        <v>SABRINA DE SOUZA-SUB-17 FEM-TMB Estadual - 2ª Etapa - Antônio Prado/RS - 2026</v>
      </c>
      <c r="B669" s="34">
        <v>5</v>
      </c>
      <c r="C669" s="33" t="s">
        <v>194</v>
      </c>
      <c r="D669" s="33" t="s">
        <v>27</v>
      </c>
      <c r="E669" s="34" t="s">
        <v>284</v>
      </c>
      <c r="F669" s="33" t="s">
        <v>292</v>
      </c>
      <c r="G669" s="31">
        <f t="shared" si="22"/>
        <v>60</v>
      </c>
    </row>
    <row r="670" spans="1:7" ht="15" x14ac:dyDescent="0.25">
      <c r="A670" s="31" t="str">
        <f t="shared" si="23"/>
        <v>--</v>
      </c>
      <c r="B670" s="32" t="s">
        <v>285</v>
      </c>
      <c r="C670" s="33"/>
      <c r="D670" s="33"/>
      <c r="E670" s="33"/>
      <c r="F670" s="33"/>
      <c r="G670" s="31">
        <f t="shared" si="22"/>
        <v>0</v>
      </c>
    </row>
    <row r="671" spans="1:7" x14ac:dyDescent="0.2">
      <c r="A671" s="31" t="str">
        <f t="shared" si="23"/>
        <v>DAVI RIGON MANTHEY-SUB-17 MAS-TMB Estadual - 2ª Etapa - Antônio Prado/RS - 2026</v>
      </c>
      <c r="B671" s="34">
        <v>1</v>
      </c>
      <c r="C671" s="33" t="s">
        <v>141</v>
      </c>
      <c r="D671" s="33" t="s">
        <v>33</v>
      </c>
      <c r="E671" s="34" t="s">
        <v>286</v>
      </c>
      <c r="F671" s="33" t="s">
        <v>292</v>
      </c>
      <c r="G671" s="31">
        <f t="shared" si="22"/>
        <v>200</v>
      </c>
    </row>
    <row r="672" spans="1:7" x14ac:dyDescent="0.2">
      <c r="A672" s="31" t="str">
        <f t="shared" si="23"/>
        <v>BERNARDO MUNIZ DA SILVA-SUB-17 MAS-TMB Estadual - 2ª Etapa - Antônio Prado/RS - 2026</v>
      </c>
      <c r="B672" s="34">
        <v>2</v>
      </c>
      <c r="C672" s="33" t="s">
        <v>139</v>
      </c>
      <c r="D672" s="33" t="s">
        <v>27</v>
      </c>
      <c r="E672" s="34" t="s">
        <v>286</v>
      </c>
      <c r="F672" s="33" t="s">
        <v>292</v>
      </c>
      <c r="G672" s="31">
        <f t="shared" si="22"/>
        <v>160</v>
      </c>
    </row>
    <row r="673" spans="1:7" x14ac:dyDescent="0.2">
      <c r="A673" s="31" t="str">
        <f t="shared" si="23"/>
        <v>NICOLAS CAREGNATO KOWALSKI-SUB-17 MAS-TMB Estadual - 2ª Etapa - Antônio Prado/RS - 2026</v>
      </c>
      <c r="B673" s="34">
        <v>3</v>
      </c>
      <c r="C673" s="33" t="s">
        <v>142</v>
      </c>
      <c r="D673" s="33" t="s">
        <v>33</v>
      </c>
      <c r="E673" s="34" t="s">
        <v>286</v>
      </c>
      <c r="F673" s="33" t="s">
        <v>292</v>
      </c>
      <c r="G673" s="31">
        <f t="shared" si="22"/>
        <v>120</v>
      </c>
    </row>
    <row r="674" spans="1:7" x14ac:dyDescent="0.2">
      <c r="A674" s="31" t="str">
        <f t="shared" si="23"/>
        <v>VINICIUS BASSO MOREIRA-SUB-17 MAS-TMB Estadual - 2ª Etapa - Antônio Prado/RS - 2026</v>
      </c>
      <c r="B674" s="34">
        <v>3</v>
      </c>
      <c r="C674" s="33" t="s">
        <v>334</v>
      </c>
      <c r="D674" s="33" t="s">
        <v>23</v>
      </c>
      <c r="E674" s="34" t="s">
        <v>286</v>
      </c>
      <c r="F674" s="33" t="s">
        <v>292</v>
      </c>
      <c r="G674" s="31">
        <f t="shared" si="22"/>
        <v>120</v>
      </c>
    </row>
    <row r="675" spans="1:7" x14ac:dyDescent="0.2">
      <c r="A675" s="31" t="str">
        <f t="shared" si="23"/>
        <v>ANTÔNIO FLORES DE SOUZA-SUB-17 MAS-TMB Estadual - 2ª Etapa - Antônio Prado/RS - 2026</v>
      </c>
      <c r="B675" s="34">
        <v>5</v>
      </c>
      <c r="C675" s="33" t="s">
        <v>131</v>
      </c>
      <c r="D675" s="33" t="s">
        <v>27</v>
      </c>
      <c r="E675" s="34" t="s">
        <v>286</v>
      </c>
      <c r="F675" s="33" t="s">
        <v>292</v>
      </c>
      <c r="G675" s="31">
        <f t="shared" si="22"/>
        <v>60</v>
      </c>
    </row>
    <row r="676" spans="1:7" x14ac:dyDescent="0.2">
      <c r="A676" s="31" t="str">
        <f t="shared" si="23"/>
        <v>HENRIQUE ZAUPA DORNELES-SUB-17 MAS-TMB Estadual - 2ª Etapa - Antônio Prado/RS - 2026</v>
      </c>
      <c r="B676" s="34">
        <v>5</v>
      </c>
      <c r="C676" s="33" t="s">
        <v>129</v>
      </c>
      <c r="D676" s="33" t="s">
        <v>27</v>
      </c>
      <c r="E676" s="34" t="s">
        <v>286</v>
      </c>
      <c r="F676" s="33" t="s">
        <v>292</v>
      </c>
      <c r="G676" s="31">
        <f t="shared" si="22"/>
        <v>60</v>
      </c>
    </row>
    <row r="677" spans="1:7" x14ac:dyDescent="0.2">
      <c r="A677" s="31" t="str">
        <f t="shared" si="23"/>
        <v>RENATO MARQUES SCUR-SUB-17 MAS-TMB Estadual - 2ª Etapa - Antônio Prado/RS - 2026</v>
      </c>
      <c r="B677" s="34">
        <v>5</v>
      </c>
      <c r="C677" s="33" t="s">
        <v>32</v>
      </c>
      <c r="D677" s="33" t="s">
        <v>33</v>
      </c>
      <c r="E677" s="34" t="s">
        <v>286</v>
      </c>
      <c r="F677" s="33" t="s">
        <v>292</v>
      </c>
      <c r="G677" s="31">
        <f t="shared" si="22"/>
        <v>60</v>
      </c>
    </row>
    <row r="678" spans="1:7" x14ac:dyDescent="0.2">
      <c r="A678" s="31" t="str">
        <f t="shared" si="23"/>
        <v>THOMAS IUNG KESSLER-SUB-17 MAS-TMB Estadual - 2ª Etapa - Antônio Prado/RS - 2026</v>
      </c>
      <c r="B678" s="34">
        <v>5</v>
      </c>
      <c r="C678" s="33" t="s">
        <v>197</v>
      </c>
      <c r="D678" s="33" t="s">
        <v>23</v>
      </c>
      <c r="E678" s="34" t="s">
        <v>286</v>
      </c>
      <c r="F678" s="33" t="s">
        <v>292</v>
      </c>
      <c r="G678" s="31">
        <f t="shared" si="22"/>
        <v>60</v>
      </c>
    </row>
    <row r="679" spans="1:7" x14ac:dyDescent="0.2">
      <c r="A679" s="31" t="str">
        <f t="shared" si="23"/>
        <v>ARTHUR ARIOTTI ARSEGO-SUB-17 MAS-TMB Estadual - 2ª Etapa - Antônio Prado/RS - 2026</v>
      </c>
      <c r="B679" s="34">
        <v>9</v>
      </c>
      <c r="C679" s="33" t="s">
        <v>181</v>
      </c>
      <c r="D679" s="33" t="s">
        <v>33</v>
      </c>
      <c r="E679" s="34" t="s">
        <v>286</v>
      </c>
      <c r="F679" s="33" t="s">
        <v>292</v>
      </c>
      <c r="G679" s="31">
        <f t="shared" si="22"/>
        <v>0</v>
      </c>
    </row>
    <row r="680" spans="1:7" x14ac:dyDescent="0.2">
      <c r="A680" s="31" t="str">
        <f t="shared" si="23"/>
        <v>EDUARDO BRIZOLLA FRICK-SUB-17 MAS-TMB Estadual - 2ª Etapa - Antônio Prado/RS - 2026</v>
      </c>
      <c r="B680" s="34">
        <v>9</v>
      </c>
      <c r="C680" s="33" t="s">
        <v>126</v>
      </c>
      <c r="D680" s="33" t="s">
        <v>42</v>
      </c>
      <c r="E680" s="34" t="s">
        <v>286</v>
      </c>
      <c r="F680" s="33" t="s">
        <v>292</v>
      </c>
      <c r="G680" s="31">
        <f t="shared" si="22"/>
        <v>0</v>
      </c>
    </row>
    <row r="681" spans="1:7" x14ac:dyDescent="0.2">
      <c r="A681" s="31" t="str">
        <f t="shared" si="23"/>
        <v>LUIZ ARQUIMEDES DE CASTRO-SUB-17 MAS-TMB Estadual - 2ª Etapa - Antônio Prado/RS - 2026</v>
      </c>
      <c r="B681" s="34">
        <v>9</v>
      </c>
      <c r="C681" s="33" t="s">
        <v>298</v>
      </c>
      <c r="D681" s="33" t="s">
        <v>40</v>
      </c>
      <c r="E681" s="34" t="s">
        <v>286</v>
      </c>
      <c r="F681" s="33" t="s">
        <v>292</v>
      </c>
      <c r="G681" s="31">
        <f t="shared" si="22"/>
        <v>0</v>
      </c>
    </row>
    <row r="682" spans="1:7" x14ac:dyDescent="0.2">
      <c r="A682" s="31" t="str">
        <f t="shared" si="23"/>
        <v>MARTIN ANTÔNIO VIDOR-SUB-17 MAS-TMB Estadual - 2ª Etapa - Antônio Prado/RS - 2026</v>
      </c>
      <c r="B682" s="34">
        <v>9</v>
      </c>
      <c r="C682" s="33" t="s">
        <v>333</v>
      </c>
      <c r="D682" s="33" t="s">
        <v>42</v>
      </c>
      <c r="E682" s="34" t="s">
        <v>286</v>
      </c>
      <c r="F682" s="33" t="s">
        <v>292</v>
      </c>
      <c r="G682" s="31">
        <f t="shared" si="22"/>
        <v>0</v>
      </c>
    </row>
    <row r="683" spans="1:7" x14ac:dyDescent="0.2">
      <c r="A683" s="31" t="str">
        <f t="shared" si="23"/>
        <v>JOÃO DIAS CAPILHEIRA-SUB-17 MAS-TMB Estadual - 2ª Etapa - Antônio Prado/RS - 2026</v>
      </c>
      <c r="B683" s="34">
        <v>9</v>
      </c>
      <c r="C683" s="33" t="s">
        <v>130</v>
      </c>
      <c r="D683" s="33" t="s">
        <v>230</v>
      </c>
      <c r="E683" s="34" t="s">
        <v>286</v>
      </c>
      <c r="F683" s="33" t="s">
        <v>292</v>
      </c>
      <c r="G683" s="31">
        <f t="shared" si="22"/>
        <v>0</v>
      </c>
    </row>
    <row r="684" spans="1:7" x14ac:dyDescent="0.2">
      <c r="A684" s="31" t="str">
        <f t="shared" si="23"/>
        <v>MIGUEL DINIZ SONDA-SUB-17 MAS-TMB Estadual - 2ª Etapa - Antônio Prado/RS - 2026</v>
      </c>
      <c r="B684" s="34">
        <v>9</v>
      </c>
      <c r="C684" s="33" t="s">
        <v>101</v>
      </c>
      <c r="D684" s="33" t="s">
        <v>26</v>
      </c>
      <c r="E684" s="34" t="s">
        <v>286</v>
      </c>
      <c r="F684" s="33" t="s">
        <v>292</v>
      </c>
      <c r="G684" s="31">
        <f t="shared" si="22"/>
        <v>0</v>
      </c>
    </row>
    <row r="685" spans="1:7" x14ac:dyDescent="0.2">
      <c r="A685" s="31" t="str">
        <f t="shared" si="23"/>
        <v>GUSTAVO DE ALMEIDA CALDAS-SUB-17 MAS-TMB Estadual - 2ª Etapa - Antônio Prado/RS - 2026</v>
      </c>
      <c r="B685" s="34">
        <v>9</v>
      </c>
      <c r="C685" s="33" t="s">
        <v>107</v>
      </c>
      <c r="D685" s="33" t="s">
        <v>230</v>
      </c>
      <c r="E685" s="34" t="s">
        <v>286</v>
      </c>
      <c r="F685" s="33" t="s">
        <v>292</v>
      </c>
      <c r="G685" s="31">
        <f t="shared" si="22"/>
        <v>0</v>
      </c>
    </row>
    <row r="686" spans="1:7" x14ac:dyDescent="0.2">
      <c r="A686" s="31" t="str">
        <f t="shared" si="23"/>
        <v>ÉMERSON GERLACH DE OLIVEIRA-SUB-17 MAS-TMB Estadual - 2ª Etapa - Antônio Prado/RS - 2026</v>
      </c>
      <c r="B686" s="34">
        <v>9</v>
      </c>
      <c r="C686" s="33" t="s">
        <v>203</v>
      </c>
      <c r="D686" s="33" t="s">
        <v>40</v>
      </c>
      <c r="E686" s="34" t="s">
        <v>286</v>
      </c>
      <c r="F686" s="33" t="s">
        <v>292</v>
      </c>
      <c r="G686" s="31">
        <f t="shared" si="22"/>
        <v>0</v>
      </c>
    </row>
    <row r="687" spans="1:7" x14ac:dyDescent="0.2">
      <c r="A687" s="31" t="str">
        <f t="shared" si="23"/>
        <v>PABLO MIGUEL CANTARELI-SUB-17 MAS-TMB Estadual - 2ª Etapa - Antônio Prado/RS - 2026</v>
      </c>
      <c r="B687" s="34">
        <v>17</v>
      </c>
      <c r="C687" s="33" t="s">
        <v>75</v>
      </c>
      <c r="D687" s="33" t="s">
        <v>224</v>
      </c>
      <c r="E687" s="34" t="s">
        <v>286</v>
      </c>
      <c r="F687" s="33" t="s">
        <v>292</v>
      </c>
      <c r="G687" s="31">
        <f t="shared" si="22"/>
        <v>0</v>
      </c>
    </row>
    <row r="688" spans="1:7" x14ac:dyDescent="0.2">
      <c r="A688" s="31" t="str">
        <f t="shared" si="23"/>
        <v>VICTOR HUGO MARX KUHN-SUB-17 MAS-TMB Estadual - 2ª Etapa - Antônio Prado/RS - 2026</v>
      </c>
      <c r="B688" s="34">
        <v>17</v>
      </c>
      <c r="C688" s="33" t="s">
        <v>195</v>
      </c>
      <c r="D688" s="33" t="s">
        <v>48</v>
      </c>
      <c r="E688" s="34" t="s">
        <v>286</v>
      </c>
      <c r="F688" s="33" t="s">
        <v>292</v>
      </c>
      <c r="G688" s="31">
        <f t="shared" si="22"/>
        <v>0</v>
      </c>
    </row>
    <row r="689" spans="1:7" x14ac:dyDescent="0.2">
      <c r="A689" s="31" t="str">
        <f t="shared" si="23"/>
        <v>JOÃO ZIMMER SCHNEID-SUB-17 MAS-TMB Estadual - 2ª Etapa - Antônio Prado/RS - 2026</v>
      </c>
      <c r="B689" s="34">
        <v>17</v>
      </c>
      <c r="C689" s="33" t="s">
        <v>220</v>
      </c>
      <c r="D689" s="33" t="s">
        <v>230</v>
      </c>
      <c r="E689" s="34" t="s">
        <v>286</v>
      </c>
      <c r="F689" s="33" t="s">
        <v>292</v>
      </c>
      <c r="G689" s="31">
        <f t="shared" si="22"/>
        <v>0</v>
      </c>
    </row>
    <row r="690" spans="1:7" x14ac:dyDescent="0.2">
      <c r="A690" s="31" t="str">
        <f t="shared" si="23"/>
        <v>EZEQUIEL GLÓRIA DE ARAÚJO E SILVA-SUB-17 MAS-TMB Estadual - 2ª Etapa - Antônio Prado/RS - 2026</v>
      </c>
      <c r="B690" s="34">
        <v>17</v>
      </c>
      <c r="C690" s="33" t="s">
        <v>245</v>
      </c>
      <c r="D690" s="33" t="s">
        <v>27</v>
      </c>
      <c r="E690" s="34" t="s">
        <v>286</v>
      </c>
      <c r="F690" s="33" t="s">
        <v>292</v>
      </c>
      <c r="G690" s="31">
        <f t="shared" si="22"/>
        <v>0</v>
      </c>
    </row>
    <row r="691" spans="1:7" x14ac:dyDescent="0.2">
      <c r="A691" s="31" t="str">
        <f t="shared" si="23"/>
        <v>PEDRO OTÁVIO FORESTI-SUB-17 MAS-TMB Estadual - 2ª Etapa - Antônio Prado/RS - 2026</v>
      </c>
      <c r="B691" s="34">
        <v>17</v>
      </c>
      <c r="C691" s="33" t="s">
        <v>251</v>
      </c>
      <c r="D691" s="33" t="s">
        <v>42</v>
      </c>
      <c r="E691" s="34" t="s">
        <v>286</v>
      </c>
      <c r="F691" s="33" t="s">
        <v>292</v>
      </c>
      <c r="G691" s="31">
        <f t="shared" si="22"/>
        <v>0</v>
      </c>
    </row>
    <row r="692" spans="1:7" x14ac:dyDescent="0.2">
      <c r="A692" s="31" t="str">
        <f t="shared" si="23"/>
        <v>DIEGO KUHN-SUB-17 MAS-TMB Estadual - 2ª Etapa - Antônio Prado/RS - 2026</v>
      </c>
      <c r="B692" s="34">
        <v>17</v>
      </c>
      <c r="C692" s="33" t="s">
        <v>335</v>
      </c>
      <c r="D692" s="33" t="s">
        <v>40</v>
      </c>
      <c r="E692" s="34" t="s">
        <v>286</v>
      </c>
      <c r="F692" s="33" t="s">
        <v>292</v>
      </c>
      <c r="G692" s="31">
        <f t="shared" si="22"/>
        <v>0</v>
      </c>
    </row>
    <row r="693" spans="1:7" x14ac:dyDescent="0.2">
      <c r="A693" s="31" t="str">
        <f t="shared" si="23"/>
        <v>FREDERICO IUNG KESSLER -SUB-17 MAS-TMB Estadual - 2ª Etapa - Antônio Prado/RS - 2026</v>
      </c>
      <c r="B693" s="34">
        <v>17</v>
      </c>
      <c r="C693" s="33" t="s">
        <v>196</v>
      </c>
      <c r="D693" s="33" t="s">
        <v>23</v>
      </c>
      <c r="E693" s="34" t="s">
        <v>286</v>
      </c>
      <c r="F693" s="33" t="s">
        <v>292</v>
      </c>
      <c r="G693" s="31">
        <f t="shared" si="22"/>
        <v>0</v>
      </c>
    </row>
    <row r="694" spans="1:7" x14ac:dyDescent="0.2">
      <c r="A694" s="31" t="str">
        <f t="shared" si="23"/>
        <v>BERNARDO DE ÁVILA LIONÇO-SUB-17 MAS-TMB Estadual - 2ª Etapa - Antônio Prado/RS - 2026</v>
      </c>
      <c r="B694" s="34">
        <v>17</v>
      </c>
      <c r="C694" s="33" t="s">
        <v>337</v>
      </c>
      <c r="D694" s="33" t="s">
        <v>33</v>
      </c>
      <c r="E694" s="34" t="s">
        <v>286</v>
      </c>
      <c r="F694" s="33" t="s">
        <v>292</v>
      </c>
      <c r="G694" s="31">
        <f t="shared" si="22"/>
        <v>0</v>
      </c>
    </row>
    <row r="695" spans="1:7" x14ac:dyDescent="0.2">
      <c r="A695" s="31" t="str">
        <f t="shared" si="23"/>
        <v>JOSHUA MARTINS MARTEN -SUB-17 MAS-TMB Estadual - 2ª Etapa - Antônio Prado/RS - 2026</v>
      </c>
      <c r="B695" s="34">
        <v>33</v>
      </c>
      <c r="C695" s="33" t="s">
        <v>282</v>
      </c>
      <c r="D695" s="33" t="s">
        <v>230</v>
      </c>
      <c r="E695" s="34" t="s">
        <v>286</v>
      </c>
      <c r="F695" s="33" t="s">
        <v>292</v>
      </c>
      <c r="G695" s="31">
        <f t="shared" si="22"/>
        <v>0</v>
      </c>
    </row>
    <row r="696" spans="1:7" x14ac:dyDescent="0.2">
      <c r="A696" s="31" t="str">
        <f t="shared" si="23"/>
        <v>BENJAMIN PIRES SCHRANK-SUB-17 MAS-TMB Estadual - 2ª Etapa - Antônio Prado/RS - 2026</v>
      </c>
      <c r="B696" s="34">
        <v>33</v>
      </c>
      <c r="C696" s="33" t="s">
        <v>210</v>
      </c>
      <c r="D696" s="33" t="s">
        <v>27</v>
      </c>
      <c r="E696" s="34" t="s">
        <v>286</v>
      </c>
      <c r="F696" s="33" t="s">
        <v>292</v>
      </c>
      <c r="G696" s="31">
        <f t="shared" si="22"/>
        <v>0</v>
      </c>
    </row>
    <row r="697" spans="1:7" x14ac:dyDescent="0.2">
      <c r="A697" s="31" t="str">
        <f t="shared" si="23"/>
        <v>LORENZO PACHECO FENSTERSEIFER-SUB-17 MAS-TMB Estadual - 2ª Etapa - Antônio Prado/RS - 2026</v>
      </c>
      <c r="B697" s="34">
        <v>33</v>
      </c>
      <c r="C697" s="33" t="s">
        <v>205</v>
      </c>
      <c r="D697" s="33" t="s">
        <v>223</v>
      </c>
      <c r="E697" s="34" t="s">
        <v>286</v>
      </c>
      <c r="F697" s="33" t="s">
        <v>292</v>
      </c>
      <c r="G697" s="31">
        <f t="shared" si="22"/>
        <v>0</v>
      </c>
    </row>
    <row r="698" spans="1:7" x14ac:dyDescent="0.2">
      <c r="A698" s="31" t="str">
        <f t="shared" si="23"/>
        <v>THEO SALLES ALMEIDA-SUB-17 MAS-TMB Estadual - 2ª Etapa - Antônio Prado/RS - 2026</v>
      </c>
      <c r="B698" s="34">
        <v>33</v>
      </c>
      <c r="C698" s="33" t="s">
        <v>338</v>
      </c>
      <c r="D698" s="33" t="s">
        <v>230</v>
      </c>
      <c r="E698" s="34" t="s">
        <v>286</v>
      </c>
      <c r="F698" s="33" t="s">
        <v>292</v>
      </c>
      <c r="G698" s="31">
        <f t="shared" si="22"/>
        <v>0</v>
      </c>
    </row>
    <row r="699" spans="1:7" x14ac:dyDescent="0.2">
      <c r="A699" s="31" t="str">
        <f t="shared" si="23"/>
        <v>ARTUR FEHLBERG GRIMALDI CANDIDO-SUB-17 MAS-TMB Estadual - 2ª Etapa - Antônio Prado/RS - 2026</v>
      </c>
      <c r="B699" s="34">
        <v>33</v>
      </c>
      <c r="C699" s="33" t="s">
        <v>136</v>
      </c>
      <c r="D699" s="33" t="s">
        <v>27</v>
      </c>
      <c r="E699" s="34" t="s">
        <v>286</v>
      </c>
      <c r="F699" s="33" t="s">
        <v>292</v>
      </c>
      <c r="G699" s="31">
        <f t="shared" si="22"/>
        <v>0</v>
      </c>
    </row>
    <row r="700" spans="1:7" x14ac:dyDescent="0.2">
      <c r="A700" s="31" t="str">
        <f t="shared" si="23"/>
        <v>THÉO DE SOUZA OLIVEIRA-SUB-17 MAS-TMB Estadual - 2ª Etapa - Antônio Prado/RS - 2026</v>
      </c>
      <c r="B700" s="34">
        <v>33</v>
      </c>
      <c r="C700" s="33" t="s">
        <v>198</v>
      </c>
      <c r="D700" s="33" t="s">
        <v>230</v>
      </c>
      <c r="E700" s="34" t="s">
        <v>286</v>
      </c>
      <c r="F700" s="33" t="s">
        <v>292</v>
      </c>
      <c r="G700" s="31">
        <f t="shared" si="22"/>
        <v>0</v>
      </c>
    </row>
    <row r="701" spans="1:7" x14ac:dyDescent="0.2">
      <c r="A701" s="31" t="str">
        <f t="shared" si="23"/>
        <v>KAUÊ ZIMMER SPENGLER -SUB-17 MAS-TMB Estadual - 2ª Etapa - Antônio Prado/RS - 2026</v>
      </c>
      <c r="B701" s="34">
        <v>33</v>
      </c>
      <c r="C701" s="33" t="s">
        <v>336</v>
      </c>
      <c r="D701" s="33" t="s">
        <v>40</v>
      </c>
      <c r="E701" s="34" t="s">
        <v>286</v>
      </c>
      <c r="F701" s="33" t="s">
        <v>292</v>
      </c>
      <c r="G701" s="31">
        <f t="shared" si="22"/>
        <v>0</v>
      </c>
    </row>
    <row r="702" spans="1:7" x14ac:dyDescent="0.2">
      <c r="A702" s="31" t="str">
        <f t="shared" si="23"/>
        <v>ARTHUR LOPES WENDT -SUB-17 MAS-TMB Estadual - 2ª Etapa - Antônio Prado/RS - 2026</v>
      </c>
      <c r="B702" s="34">
        <v>33</v>
      </c>
      <c r="C702" s="33" t="s">
        <v>204</v>
      </c>
      <c r="D702" s="33" t="s">
        <v>54</v>
      </c>
      <c r="E702" s="34" t="s">
        <v>286</v>
      </c>
      <c r="F702" s="33" t="s">
        <v>292</v>
      </c>
      <c r="G702" s="31">
        <f t="shared" si="22"/>
        <v>0</v>
      </c>
    </row>
    <row r="703" spans="1:7" x14ac:dyDescent="0.2">
      <c r="A703" s="31" t="str">
        <f t="shared" si="23"/>
        <v>AUGUSTO OLIBONI RODRIGUES -SUB-17 MAS-TMB Estadual - 2ª Etapa - Antônio Prado/RS - 2026</v>
      </c>
      <c r="B703" s="34">
        <v>33</v>
      </c>
      <c r="C703" s="33" t="s">
        <v>96</v>
      </c>
      <c r="D703" s="33" t="s">
        <v>40</v>
      </c>
      <c r="E703" s="34" t="s">
        <v>286</v>
      </c>
      <c r="F703" s="33" t="s">
        <v>292</v>
      </c>
      <c r="G703" s="31">
        <f t="shared" si="22"/>
        <v>0</v>
      </c>
    </row>
    <row r="704" spans="1:7" x14ac:dyDescent="0.2">
      <c r="A704" s="31" t="str">
        <f t="shared" si="23"/>
        <v>JOSÉ VITOR DE LIMA PEREIRA -SUB-17 MAS-TMB Estadual - 2ª Etapa - Antônio Prado/RS - 2026</v>
      </c>
      <c r="B704" s="34">
        <v>33</v>
      </c>
      <c r="C704" s="33" t="s">
        <v>314</v>
      </c>
      <c r="D704" s="33" t="s">
        <v>40</v>
      </c>
      <c r="E704" s="34" t="s">
        <v>286</v>
      </c>
      <c r="F704" s="33" t="s">
        <v>292</v>
      </c>
      <c r="G704" s="31">
        <f t="shared" si="22"/>
        <v>0</v>
      </c>
    </row>
    <row r="705" spans="1:7" x14ac:dyDescent="0.2">
      <c r="A705" s="31" t="str">
        <f t="shared" si="23"/>
        <v>MURILO SIMIONI MEZZALIRA-SUB-17 MAS-TMB Estadual - 2ª Etapa - Antônio Prado/RS - 2026</v>
      </c>
      <c r="B705" s="34">
        <v>33</v>
      </c>
      <c r="C705" s="33" t="s">
        <v>311</v>
      </c>
      <c r="D705" s="33" t="s">
        <v>67</v>
      </c>
      <c r="E705" s="34" t="s">
        <v>286</v>
      </c>
      <c r="F705" s="33" t="s">
        <v>292</v>
      </c>
      <c r="G705" s="31">
        <f t="shared" si="22"/>
        <v>0</v>
      </c>
    </row>
    <row r="706" spans="1:7" x14ac:dyDescent="0.2">
      <c r="A706" s="31" t="str">
        <f t="shared" si="23"/>
        <v>IURI DA SILVA MACHT-SUB-17 MAS-TMB Estadual - 2ª Etapa - Antônio Prado/RS - 2026</v>
      </c>
      <c r="B706" s="34">
        <v>33</v>
      </c>
      <c r="C706" s="33" t="s">
        <v>104</v>
      </c>
      <c r="D706" s="33" t="s">
        <v>40</v>
      </c>
      <c r="E706" s="34" t="s">
        <v>286</v>
      </c>
      <c r="F706" s="33" t="s">
        <v>292</v>
      </c>
      <c r="G706" s="31">
        <f t="shared" si="22"/>
        <v>0</v>
      </c>
    </row>
    <row r="707" spans="1:7" x14ac:dyDescent="0.2">
      <c r="A707" s="31" t="str">
        <f t="shared" si="23"/>
        <v>PEDRO HENRIQUE MENEGAT-SUB-17 MAS-TMB Estadual - 2ª Etapa - Antônio Prado/RS - 2026</v>
      </c>
      <c r="B707" s="34">
        <v>33</v>
      </c>
      <c r="C707" s="33" t="s">
        <v>97</v>
      </c>
      <c r="D707" s="33" t="s">
        <v>33</v>
      </c>
      <c r="E707" s="34" t="s">
        <v>286</v>
      </c>
      <c r="F707" s="33" t="s">
        <v>292</v>
      </c>
      <c r="G707" s="31">
        <f t="shared" si="22"/>
        <v>0</v>
      </c>
    </row>
    <row r="708" spans="1:7" ht="15" x14ac:dyDescent="0.25">
      <c r="A708" s="31" t="str">
        <f t="shared" si="23"/>
        <v>--</v>
      </c>
      <c r="B708" s="32" t="s">
        <v>138</v>
      </c>
      <c r="C708" s="33"/>
      <c r="D708" s="33"/>
      <c r="E708" s="33"/>
      <c r="F708" s="33"/>
      <c r="G708" s="31">
        <f t="shared" si="22"/>
        <v>0</v>
      </c>
    </row>
    <row r="709" spans="1:7" x14ac:dyDescent="0.2">
      <c r="A709" s="31" t="str">
        <f t="shared" si="23"/>
        <v>BERNARDO MUNIZ DA SILVA-SUB-19 MAS-TMB Estadual - 2ª Etapa - Antônio Prado/RS - 2026</v>
      </c>
      <c r="B709" s="34">
        <v>1</v>
      </c>
      <c r="C709" s="33" t="s">
        <v>139</v>
      </c>
      <c r="D709" s="33" t="s">
        <v>27</v>
      </c>
      <c r="E709" s="34" t="s">
        <v>140</v>
      </c>
      <c r="F709" s="33" t="s">
        <v>292</v>
      </c>
      <c r="G709" s="31">
        <f t="shared" si="22"/>
        <v>200</v>
      </c>
    </row>
    <row r="710" spans="1:7" x14ac:dyDescent="0.2">
      <c r="A710" s="31" t="str">
        <f t="shared" si="23"/>
        <v>DAVI RIGON MANTHEY-SUB-19 MAS-TMB Estadual - 2ª Etapa - Antônio Prado/RS - 2026</v>
      </c>
      <c r="B710" s="34">
        <v>2</v>
      </c>
      <c r="C710" s="33" t="s">
        <v>141</v>
      </c>
      <c r="D710" s="33" t="s">
        <v>33</v>
      </c>
      <c r="E710" s="34" t="s">
        <v>140</v>
      </c>
      <c r="F710" s="33" t="s">
        <v>292</v>
      </c>
      <c r="G710" s="31">
        <f t="shared" ref="G710:G773" si="24">IF(B710=1,200,IF(B710=2,160,IF(B710=3,120,IF(B710=5,60,IF(B710=6,60,IF(B710=7,60,IF(B710=8,60,0)))))))</f>
        <v>160</v>
      </c>
    </row>
    <row r="711" spans="1:7" x14ac:dyDescent="0.2">
      <c r="A711" s="31" t="str">
        <f t="shared" si="23"/>
        <v>NICOLAS CAREGNATO KOWALSKI-SUB-19 MAS-TMB Estadual - 2ª Etapa - Antônio Prado/RS - 2026</v>
      </c>
      <c r="B711" s="34">
        <v>3</v>
      </c>
      <c r="C711" s="33" t="s">
        <v>142</v>
      </c>
      <c r="D711" s="33" t="s">
        <v>33</v>
      </c>
      <c r="E711" s="34" t="s">
        <v>140</v>
      </c>
      <c r="F711" s="33" t="s">
        <v>292</v>
      </c>
      <c r="G711" s="31">
        <f t="shared" si="24"/>
        <v>120</v>
      </c>
    </row>
    <row r="712" spans="1:7" x14ac:dyDescent="0.2">
      <c r="A712" s="31" t="str">
        <f t="shared" si="23"/>
        <v>IGOR REISSNER DE OLIVEIRA-SUB-19 MAS-TMB Estadual - 2ª Etapa - Antônio Prado/RS - 2026</v>
      </c>
      <c r="B712" s="34">
        <v>3</v>
      </c>
      <c r="C712" s="33" t="s">
        <v>339</v>
      </c>
      <c r="D712" s="33" t="s">
        <v>40</v>
      </c>
      <c r="E712" s="34" t="s">
        <v>140</v>
      </c>
      <c r="F712" s="33" t="s">
        <v>292</v>
      </c>
      <c r="G712" s="31">
        <f t="shared" si="24"/>
        <v>120</v>
      </c>
    </row>
    <row r="713" spans="1:7" x14ac:dyDescent="0.2">
      <c r="A713" s="31" t="str">
        <f t="shared" si="23"/>
        <v>ARTHUR BRANDELLI TUMELERO-SUB-19 MAS-TMB Estadual - 2ª Etapa - Antônio Prado/RS - 2026</v>
      </c>
      <c r="B713" s="34">
        <v>5</v>
      </c>
      <c r="C713" s="33" t="s">
        <v>340</v>
      </c>
      <c r="D713" s="33" t="s">
        <v>33</v>
      </c>
      <c r="E713" s="34" t="s">
        <v>140</v>
      </c>
      <c r="F713" s="33" t="s">
        <v>292</v>
      </c>
      <c r="G713" s="31">
        <f t="shared" si="24"/>
        <v>60</v>
      </c>
    </row>
    <row r="714" spans="1:7" x14ac:dyDescent="0.2">
      <c r="A714" s="31" t="str">
        <f t="shared" si="23"/>
        <v>ARTUR FEHLBERG GRIMALDI CANDIDO-SUB-19 MAS-TMB Estadual - 2ª Etapa - Antônio Prado/RS - 2026</v>
      </c>
      <c r="B714" s="34">
        <v>5</v>
      </c>
      <c r="C714" s="33" t="s">
        <v>136</v>
      </c>
      <c r="D714" s="33" t="s">
        <v>27</v>
      </c>
      <c r="E714" s="34" t="s">
        <v>140</v>
      </c>
      <c r="F714" s="33" t="s">
        <v>292</v>
      </c>
      <c r="G714" s="31">
        <f t="shared" si="24"/>
        <v>60</v>
      </c>
    </row>
    <row r="715" spans="1:7" x14ac:dyDescent="0.2">
      <c r="A715" s="31" t="str">
        <f t="shared" si="23"/>
        <v>RENATO MARQUES SCUR-SUB-19 MAS-TMB Estadual - 2ª Etapa - Antônio Prado/RS - 2026</v>
      </c>
      <c r="B715" s="34">
        <v>5</v>
      </c>
      <c r="C715" s="33" t="s">
        <v>32</v>
      </c>
      <c r="D715" s="33" t="s">
        <v>33</v>
      </c>
      <c r="E715" s="34" t="s">
        <v>140</v>
      </c>
      <c r="F715" s="33" t="s">
        <v>292</v>
      </c>
      <c r="G715" s="31">
        <f t="shared" si="24"/>
        <v>60</v>
      </c>
    </row>
    <row r="716" spans="1:7" ht="15" x14ac:dyDescent="0.25">
      <c r="A716" s="31" t="str">
        <f t="shared" si="23"/>
        <v>--</v>
      </c>
      <c r="B716" s="32" t="s">
        <v>341</v>
      </c>
      <c r="C716" s="33"/>
      <c r="D716" s="33"/>
      <c r="E716" s="33"/>
      <c r="F716" s="33"/>
      <c r="G716" s="31">
        <f t="shared" si="24"/>
        <v>0</v>
      </c>
    </row>
    <row r="717" spans="1:7" x14ac:dyDescent="0.2">
      <c r="A717" s="31" t="str">
        <f t="shared" si="23"/>
        <v>VICTÓRIA  GEHM STRASSBURGER-SUB-21 FEM-TMB Estadual - 2ª Etapa - Antônio Prado/RS - 2026</v>
      </c>
      <c r="B717" s="34">
        <v>1</v>
      </c>
      <c r="C717" s="33" t="s">
        <v>293</v>
      </c>
      <c r="D717" s="33" t="s">
        <v>27</v>
      </c>
      <c r="E717" s="34" t="s">
        <v>163</v>
      </c>
      <c r="F717" s="33" t="s">
        <v>292</v>
      </c>
      <c r="G717" s="31">
        <f t="shared" si="24"/>
        <v>200</v>
      </c>
    </row>
    <row r="718" spans="1:7" x14ac:dyDescent="0.2">
      <c r="A718" s="31" t="str">
        <f t="shared" si="23"/>
        <v>SOFIA HARUMI BEZERRA KANO-SUB-21 FEM-TMB Estadual - 2ª Etapa - Antônio Prado/RS - 2026</v>
      </c>
      <c r="B718" s="34">
        <v>2</v>
      </c>
      <c r="C718" s="33" t="s">
        <v>152</v>
      </c>
      <c r="D718" s="33" t="s">
        <v>27</v>
      </c>
      <c r="E718" s="34" t="s">
        <v>163</v>
      </c>
      <c r="F718" s="33" t="s">
        <v>292</v>
      </c>
      <c r="G718" s="31">
        <f t="shared" si="24"/>
        <v>160</v>
      </c>
    </row>
    <row r="719" spans="1:7" x14ac:dyDescent="0.2">
      <c r="A719" s="31" t="str">
        <f t="shared" si="23"/>
        <v>SABRINA CAGNIN MOSCHEN-SUB-21 FEM-TMB Estadual - 2ª Etapa - Antônio Prado/RS - 2026</v>
      </c>
      <c r="B719" s="34">
        <v>3</v>
      </c>
      <c r="C719" s="33" t="s">
        <v>342</v>
      </c>
      <c r="D719" s="33" t="s">
        <v>27</v>
      </c>
      <c r="E719" s="34" t="s">
        <v>163</v>
      </c>
      <c r="F719" s="33" t="s">
        <v>292</v>
      </c>
      <c r="G719" s="31">
        <f t="shared" si="24"/>
        <v>120</v>
      </c>
    </row>
    <row r="720" spans="1:7" x14ac:dyDescent="0.2">
      <c r="A720" s="31" t="str">
        <f t="shared" si="23"/>
        <v>ANA LUIZA DE SOUZA TEIXEIRA-SUB-21 FEM-TMB Estadual - 2ª Etapa - Antônio Prado/RS - 2026</v>
      </c>
      <c r="B720" s="34">
        <v>3</v>
      </c>
      <c r="C720" s="33" t="s">
        <v>304</v>
      </c>
      <c r="D720" s="33" t="s">
        <v>230</v>
      </c>
      <c r="E720" s="34" t="s">
        <v>163</v>
      </c>
      <c r="F720" s="33" t="s">
        <v>292</v>
      </c>
      <c r="G720" s="31">
        <f t="shared" si="24"/>
        <v>120</v>
      </c>
    </row>
    <row r="721" spans="1:7" ht="15" x14ac:dyDescent="0.25">
      <c r="A721" s="31" t="str">
        <f t="shared" si="23"/>
        <v>--</v>
      </c>
      <c r="B721" s="32" t="s">
        <v>145</v>
      </c>
      <c r="C721" s="33"/>
      <c r="D721" s="33"/>
      <c r="E721" s="33"/>
      <c r="F721" s="33"/>
      <c r="G721" s="31">
        <f t="shared" si="24"/>
        <v>0</v>
      </c>
    </row>
    <row r="722" spans="1:7" x14ac:dyDescent="0.2">
      <c r="A722" s="31" t="str">
        <f t="shared" si="23"/>
        <v>BRUNO ROTTMANN BANDEIRA-SUB-21 MAS-TMB Estadual - 2ª Etapa - Antônio Prado/RS - 2026</v>
      </c>
      <c r="B722" s="34">
        <v>1</v>
      </c>
      <c r="C722" s="33" t="s">
        <v>30</v>
      </c>
      <c r="D722" s="33" t="s">
        <v>27</v>
      </c>
      <c r="E722" s="34" t="s">
        <v>146</v>
      </c>
      <c r="F722" s="33" t="s">
        <v>292</v>
      </c>
      <c r="G722" s="31">
        <f t="shared" si="24"/>
        <v>200</v>
      </c>
    </row>
    <row r="723" spans="1:7" x14ac:dyDescent="0.2">
      <c r="A723" s="31" t="str">
        <f t="shared" si="23"/>
        <v>EDUARDO DA SILVA NUNES-SUB-21 MAS-TMB Estadual - 2ª Etapa - Antônio Prado/RS - 2026</v>
      </c>
      <c r="B723" s="34">
        <v>2</v>
      </c>
      <c r="C723" s="33" t="s">
        <v>34</v>
      </c>
      <c r="D723" s="33" t="s">
        <v>27</v>
      </c>
      <c r="E723" s="34" t="s">
        <v>146</v>
      </c>
      <c r="F723" s="33" t="s">
        <v>292</v>
      </c>
      <c r="G723" s="31">
        <f t="shared" si="24"/>
        <v>160</v>
      </c>
    </row>
    <row r="724" spans="1:7" x14ac:dyDescent="0.2">
      <c r="A724" s="31" t="str">
        <f t="shared" ref="A724:A787" si="25">_xlfn.CONCAT(C724,"-",E724,"-",F724)</f>
        <v>IGOR REISSNER DE OLIVEIRA-SUB-21 MAS-TMB Estadual - 2ª Etapa - Antônio Prado/RS - 2026</v>
      </c>
      <c r="B724" s="34">
        <v>3</v>
      </c>
      <c r="C724" s="33" t="s">
        <v>339</v>
      </c>
      <c r="D724" s="33" t="s">
        <v>40</v>
      </c>
      <c r="E724" s="34" t="s">
        <v>146</v>
      </c>
      <c r="F724" s="33" t="s">
        <v>292</v>
      </c>
      <c r="G724" s="31">
        <f t="shared" si="24"/>
        <v>120</v>
      </c>
    </row>
    <row r="725" spans="1:7" x14ac:dyDescent="0.2">
      <c r="A725" s="31" t="str">
        <f t="shared" si="25"/>
        <v>JOÃO PAULO CASTRO DA SILVA NETO -SUB-21 MAS-TMB Estadual - 2ª Etapa - Antônio Prado/RS - 2026</v>
      </c>
      <c r="B725" s="34">
        <v>3</v>
      </c>
      <c r="C725" s="33" t="s">
        <v>92</v>
      </c>
      <c r="D725" s="33" t="s">
        <v>223</v>
      </c>
      <c r="E725" s="34" t="s">
        <v>146</v>
      </c>
      <c r="F725" s="33" t="s">
        <v>292</v>
      </c>
      <c r="G725" s="31">
        <f t="shared" si="24"/>
        <v>120</v>
      </c>
    </row>
    <row r="726" spans="1:7" x14ac:dyDescent="0.2">
      <c r="A726" s="31" t="str">
        <f t="shared" si="25"/>
        <v>ARTHUR BRANDELLI TUMELERO-SUB-21 MAS-TMB Estadual - 2ª Etapa - Antônio Prado/RS - 2026</v>
      </c>
      <c r="B726" s="34">
        <v>5</v>
      </c>
      <c r="C726" s="33" t="s">
        <v>340</v>
      </c>
      <c r="D726" s="33" t="s">
        <v>33</v>
      </c>
      <c r="E726" s="34" t="s">
        <v>146</v>
      </c>
      <c r="F726" s="33" t="s">
        <v>292</v>
      </c>
      <c r="G726" s="31">
        <f t="shared" si="24"/>
        <v>60</v>
      </c>
    </row>
    <row r="727" spans="1:7" x14ac:dyDescent="0.2">
      <c r="A727" s="31" t="str">
        <f t="shared" si="25"/>
        <v>KAUA DOS SANTOS PEREIRA-SUB-21 MAS-TMB Estadual - 2ª Etapa - Antônio Prado/RS - 2026</v>
      </c>
      <c r="B727" s="34">
        <v>5</v>
      </c>
      <c r="C727" s="33" t="s">
        <v>81</v>
      </c>
      <c r="D727" s="33" t="s">
        <v>36</v>
      </c>
      <c r="E727" s="34" t="s">
        <v>146</v>
      </c>
      <c r="F727" s="33" t="s">
        <v>292</v>
      </c>
      <c r="G727" s="31">
        <f t="shared" si="24"/>
        <v>60</v>
      </c>
    </row>
    <row r="728" spans="1:7" x14ac:dyDescent="0.2">
      <c r="A728" s="31" t="str">
        <f t="shared" si="25"/>
        <v>JOÃO VITOR CEARON MASCHIO-SUB-21 MAS-TMB Estadual - 2ª Etapa - Antônio Prado/RS - 2026</v>
      </c>
      <c r="B728" s="34">
        <v>5</v>
      </c>
      <c r="C728" s="33" t="s">
        <v>158</v>
      </c>
      <c r="D728" s="33" t="s">
        <v>67</v>
      </c>
      <c r="E728" s="34" t="s">
        <v>146</v>
      </c>
      <c r="F728" s="33" t="s">
        <v>292</v>
      </c>
      <c r="G728" s="31">
        <f t="shared" si="24"/>
        <v>60</v>
      </c>
    </row>
    <row r="729" spans="1:7" x14ac:dyDescent="0.2">
      <c r="A729" s="31" t="str">
        <f t="shared" si="25"/>
        <v>FERNANDO TEIXEIRA DE LIMA-SUB-21 MAS-TMB Estadual - 2ª Etapa - Antônio Prado/RS - 2026</v>
      </c>
      <c r="B729" s="34">
        <v>5</v>
      </c>
      <c r="C729" s="33" t="s">
        <v>243</v>
      </c>
      <c r="D729" s="33" t="s">
        <v>230</v>
      </c>
      <c r="E729" s="34" t="s">
        <v>146</v>
      </c>
      <c r="F729" s="33" t="s">
        <v>292</v>
      </c>
      <c r="G729" s="31">
        <f t="shared" si="24"/>
        <v>60</v>
      </c>
    </row>
    <row r="730" spans="1:7" x14ac:dyDescent="0.2">
      <c r="A730" s="31" t="str">
        <f t="shared" si="25"/>
        <v>LUAN TREMARIN DA ROSA -SUB-21 MAS-TMB Estadual - 2ª Etapa - Antônio Prado/RS - 2026</v>
      </c>
      <c r="B730" s="34">
        <v>9</v>
      </c>
      <c r="C730" s="33" t="s">
        <v>143</v>
      </c>
      <c r="D730" s="33" t="s">
        <v>36</v>
      </c>
      <c r="E730" s="34" t="s">
        <v>146</v>
      </c>
      <c r="F730" s="33" t="s">
        <v>292</v>
      </c>
      <c r="G730" s="31">
        <f t="shared" si="24"/>
        <v>0</v>
      </c>
    </row>
    <row r="731" spans="1:7" x14ac:dyDescent="0.2">
      <c r="A731" s="31" t="str">
        <f t="shared" si="25"/>
        <v>JULIO DE ALMEIDA CALDAS-SUB-21 MAS-TMB Estadual - 2ª Etapa - Antônio Prado/RS - 2026</v>
      </c>
      <c r="B731" s="34">
        <v>9</v>
      </c>
      <c r="C731" s="33" t="s">
        <v>100</v>
      </c>
      <c r="D731" s="33" t="s">
        <v>230</v>
      </c>
      <c r="E731" s="34" t="s">
        <v>146</v>
      </c>
      <c r="F731" s="33" t="s">
        <v>292</v>
      </c>
      <c r="G731" s="31">
        <f t="shared" si="24"/>
        <v>0</v>
      </c>
    </row>
    <row r="732" spans="1:7" x14ac:dyDescent="0.2">
      <c r="A732" s="31" t="str">
        <f t="shared" si="25"/>
        <v>PEDRO MORSCH DA COSTA-SUB-21 MAS-TMB Estadual - 2ª Etapa - Antônio Prado/RS - 2026</v>
      </c>
      <c r="B732" s="34">
        <v>9</v>
      </c>
      <c r="C732" s="33" t="s">
        <v>103</v>
      </c>
      <c r="D732" s="33" t="s">
        <v>54</v>
      </c>
      <c r="E732" s="34" t="s">
        <v>146</v>
      </c>
      <c r="F732" s="33" t="s">
        <v>292</v>
      </c>
      <c r="G732" s="31">
        <f t="shared" si="24"/>
        <v>0</v>
      </c>
    </row>
    <row r="733" spans="1:7" x14ac:dyDescent="0.2">
      <c r="A733" s="31" t="str">
        <f t="shared" si="25"/>
        <v>RAMON DO CARMO-SUB-21 MAS-TMB Estadual - 2ª Etapa - Antônio Prado/RS - 2026</v>
      </c>
      <c r="B733" s="34">
        <v>9</v>
      </c>
      <c r="C733" s="33" t="s">
        <v>172</v>
      </c>
      <c r="D733" s="33" t="s">
        <v>48</v>
      </c>
      <c r="E733" s="34" t="s">
        <v>146</v>
      </c>
      <c r="F733" s="33" t="s">
        <v>292</v>
      </c>
      <c r="G733" s="31">
        <f t="shared" si="24"/>
        <v>0</v>
      </c>
    </row>
    <row r="734" spans="1:7" x14ac:dyDescent="0.2">
      <c r="A734" s="31" t="str">
        <f t="shared" si="25"/>
        <v>LUCAS VIEIRA SCHMITT-SUB-21 MAS-TMB Estadual - 2ª Etapa - Antônio Prado/RS - 2026</v>
      </c>
      <c r="B734" s="34">
        <v>9</v>
      </c>
      <c r="C734" s="33" t="s">
        <v>214</v>
      </c>
      <c r="D734" s="33" t="s">
        <v>223</v>
      </c>
      <c r="E734" s="34" t="s">
        <v>146</v>
      </c>
      <c r="F734" s="33" t="s">
        <v>292</v>
      </c>
      <c r="G734" s="31">
        <f t="shared" si="24"/>
        <v>0</v>
      </c>
    </row>
    <row r="735" spans="1:7" ht="15" x14ac:dyDescent="0.25">
      <c r="A735" s="39" t="str">
        <f t="shared" si="25"/>
        <v>--</v>
      </c>
      <c r="B735" s="40" t="s">
        <v>343</v>
      </c>
      <c r="C735" s="41"/>
      <c r="D735" s="41"/>
      <c r="E735" s="41"/>
      <c r="F735" s="41"/>
      <c r="G735" s="39">
        <f t="shared" si="24"/>
        <v>0</v>
      </c>
    </row>
    <row r="736" spans="1:7" x14ac:dyDescent="0.2">
      <c r="A736" s="39" t="str">
        <f t="shared" si="25"/>
        <v>SOFIA HARUMI BEZERRA KANO-ABSOLUTO A FEM-TMB Estadual - 3ª Etapa - Carazinho/RS - 2026</v>
      </c>
      <c r="B736" s="42">
        <v>1</v>
      </c>
      <c r="C736" s="41" t="s">
        <v>152</v>
      </c>
      <c r="D736" s="41" t="s">
        <v>27</v>
      </c>
      <c r="E736" s="42" t="s">
        <v>344</v>
      </c>
      <c r="F736" s="41" t="s">
        <v>345</v>
      </c>
      <c r="G736" s="39">
        <f t="shared" si="24"/>
        <v>200</v>
      </c>
    </row>
    <row r="737" spans="1:7" x14ac:dyDescent="0.2">
      <c r="A737" s="39" t="str">
        <f t="shared" si="25"/>
        <v>MARIA CLARA PORTZ SCHARDONG-ABSOLUTO A FEM-TMB Estadual - 3ª Etapa - Carazinho/RS - 2026</v>
      </c>
      <c r="B737" s="42">
        <v>2</v>
      </c>
      <c r="C737" s="41" t="s">
        <v>294</v>
      </c>
      <c r="D737" s="41" t="s">
        <v>27</v>
      </c>
      <c r="E737" s="42" t="s">
        <v>344</v>
      </c>
      <c r="F737" s="41" t="s">
        <v>345</v>
      </c>
      <c r="G737" s="39">
        <f t="shared" si="24"/>
        <v>160</v>
      </c>
    </row>
    <row r="738" spans="1:7" x14ac:dyDescent="0.2">
      <c r="A738" s="39" t="str">
        <f t="shared" si="25"/>
        <v>KETLYN DAPPER DA SILVA-ABSOLUTO A FEM-TMB Estadual - 3ª Etapa - Carazinho/RS - 2026</v>
      </c>
      <c r="B738" s="42">
        <v>3</v>
      </c>
      <c r="C738" s="41" t="s">
        <v>295</v>
      </c>
      <c r="D738" s="41" t="s">
        <v>224</v>
      </c>
      <c r="E738" s="42" t="s">
        <v>344</v>
      </c>
      <c r="F738" s="41" t="s">
        <v>345</v>
      </c>
      <c r="G738" s="39">
        <f t="shared" si="24"/>
        <v>120</v>
      </c>
    </row>
    <row r="739" spans="1:7" ht="15" x14ac:dyDescent="0.25">
      <c r="A739" s="39" t="str">
        <f t="shared" si="25"/>
        <v>--</v>
      </c>
      <c r="B739" s="40" t="s">
        <v>346</v>
      </c>
      <c r="C739" s="41"/>
      <c r="D739" s="41"/>
      <c r="E739" s="41"/>
      <c r="F739" s="41"/>
      <c r="G739" s="39">
        <f t="shared" si="24"/>
        <v>0</v>
      </c>
    </row>
    <row r="740" spans="1:7" x14ac:dyDescent="0.2">
      <c r="A740" s="39" t="str">
        <f t="shared" si="25"/>
        <v>BRUNO ROTTMANN BANDEIRA-ABSOLUTO B MAS-TMB Estadual - 3ª Etapa - Carazinho/RS - 2026</v>
      </c>
      <c r="B740" s="42">
        <v>1</v>
      </c>
      <c r="C740" s="41" t="s">
        <v>30</v>
      </c>
      <c r="D740" s="41" t="s">
        <v>27</v>
      </c>
      <c r="E740" s="42" t="s">
        <v>347</v>
      </c>
      <c r="F740" s="41" t="s">
        <v>345</v>
      </c>
      <c r="G740" s="39">
        <f t="shared" si="24"/>
        <v>200</v>
      </c>
    </row>
    <row r="741" spans="1:7" x14ac:dyDescent="0.2">
      <c r="A741" s="39" t="str">
        <f t="shared" si="25"/>
        <v>MARCELO BENITES DE LIMA-ABSOLUTO B MAS-TMB Estadual - 3ª Etapa - Carazinho/RS - 2026</v>
      </c>
      <c r="B741" s="42">
        <v>2</v>
      </c>
      <c r="C741" s="41" t="s">
        <v>38</v>
      </c>
      <c r="D741" s="41" t="s">
        <v>36</v>
      </c>
      <c r="E741" s="42" t="s">
        <v>347</v>
      </c>
      <c r="F741" s="41" t="s">
        <v>345</v>
      </c>
      <c r="G741" s="39">
        <f t="shared" si="24"/>
        <v>160</v>
      </c>
    </row>
    <row r="742" spans="1:7" x14ac:dyDescent="0.2">
      <c r="A742" s="39" t="str">
        <f t="shared" si="25"/>
        <v>GUSTAVO HENRIQUE RAMOS DA SILVA-ABSOLUTO B MAS-TMB Estadual - 3ª Etapa - Carazinho/RS - 2026</v>
      </c>
      <c r="B742" s="42">
        <v>3</v>
      </c>
      <c r="C742" s="41" t="s">
        <v>37</v>
      </c>
      <c r="D742" s="41" t="s">
        <v>223</v>
      </c>
      <c r="E742" s="42" t="s">
        <v>347</v>
      </c>
      <c r="F742" s="41" t="s">
        <v>345</v>
      </c>
      <c r="G742" s="39">
        <f t="shared" si="24"/>
        <v>120</v>
      </c>
    </row>
    <row r="743" spans="1:7" x14ac:dyDescent="0.2">
      <c r="A743" s="39" t="str">
        <f t="shared" si="25"/>
        <v>LUÍS HENRIQUE OLCZEVSKI-ABSOLUTO B MAS-TMB Estadual - 3ª Etapa - Carazinho/RS - 2026</v>
      </c>
      <c r="B743" s="42">
        <v>3</v>
      </c>
      <c r="C743" s="41" t="s">
        <v>41</v>
      </c>
      <c r="D743" s="41" t="s">
        <v>42</v>
      </c>
      <c r="E743" s="42" t="s">
        <v>347</v>
      </c>
      <c r="F743" s="41" t="s">
        <v>345</v>
      </c>
      <c r="G743" s="39">
        <f t="shared" si="24"/>
        <v>120</v>
      </c>
    </row>
    <row r="744" spans="1:7" x14ac:dyDescent="0.2">
      <c r="A744" s="39" t="str">
        <f t="shared" si="25"/>
        <v>MURILO ROTTMANN BANDEIRA-ABSOLUTO B MAS-TMB Estadual - 3ª Etapa - Carazinho/RS - 2026</v>
      </c>
      <c r="B744" s="42">
        <v>5</v>
      </c>
      <c r="C744" s="41" t="s">
        <v>114</v>
      </c>
      <c r="D744" s="41" t="s">
        <v>27</v>
      </c>
      <c r="E744" s="42" t="s">
        <v>347</v>
      </c>
      <c r="F744" s="41" t="s">
        <v>345</v>
      </c>
      <c r="G744" s="39">
        <f t="shared" si="24"/>
        <v>60</v>
      </c>
    </row>
    <row r="745" spans="1:7" x14ac:dyDescent="0.2">
      <c r="A745" s="39" t="str">
        <f t="shared" si="25"/>
        <v>DANIEL ANDREY KNOENER DE RAMOS-ABSOLUTO B MAS-TMB Estadual - 3ª Etapa - Carazinho/RS - 2026</v>
      </c>
      <c r="B745" s="42">
        <v>5</v>
      </c>
      <c r="C745" s="41" t="s">
        <v>179</v>
      </c>
      <c r="D745" s="41" t="s">
        <v>23</v>
      </c>
      <c r="E745" s="42" t="s">
        <v>347</v>
      </c>
      <c r="F745" s="41" t="s">
        <v>345</v>
      </c>
      <c r="G745" s="39">
        <f t="shared" si="24"/>
        <v>60</v>
      </c>
    </row>
    <row r="746" spans="1:7" x14ac:dyDescent="0.2">
      <c r="A746" s="39" t="str">
        <f t="shared" si="25"/>
        <v>ADRIANO PREIS-ABSOLUTO B MAS-TMB Estadual - 3ª Etapa - Carazinho/RS - 2026</v>
      </c>
      <c r="B746" s="42">
        <v>5</v>
      </c>
      <c r="C746" s="41" t="s">
        <v>39</v>
      </c>
      <c r="D746" s="41" t="s">
        <v>40</v>
      </c>
      <c r="E746" s="42" t="s">
        <v>347</v>
      </c>
      <c r="F746" s="41" t="s">
        <v>345</v>
      </c>
      <c r="G746" s="39">
        <f t="shared" si="24"/>
        <v>60</v>
      </c>
    </row>
    <row r="747" spans="1:7" ht="15" x14ac:dyDescent="0.25">
      <c r="A747" s="39" t="str">
        <f t="shared" si="25"/>
        <v>--</v>
      </c>
      <c r="B747" s="40" t="s">
        <v>348</v>
      </c>
      <c r="C747" s="41"/>
      <c r="D747" s="41"/>
      <c r="E747" s="41"/>
      <c r="F747" s="41"/>
      <c r="G747" s="39">
        <f t="shared" si="24"/>
        <v>0</v>
      </c>
    </row>
    <row r="748" spans="1:7" x14ac:dyDescent="0.2">
      <c r="A748" s="39" t="str">
        <f t="shared" si="25"/>
        <v>GIULIANA DE ABREU-ABSOLUTO C FEM-TMB Estadual - 3ª Etapa - Carazinho/RS - 2026</v>
      </c>
      <c r="B748" s="42">
        <v>1</v>
      </c>
      <c r="C748" s="41" t="s">
        <v>47</v>
      </c>
      <c r="D748" s="41" t="s">
        <v>48</v>
      </c>
      <c r="E748" s="42" t="s">
        <v>349</v>
      </c>
      <c r="F748" s="41" t="s">
        <v>345</v>
      </c>
      <c r="G748" s="39">
        <f t="shared" si="24"/>
        <v>200</v>
      </c>
    </row>
    <row r="749" spans="1:7" x14ac:dyDescent="0.2">
      <c r="A749" s="39" t="str">
        <f t="shared" si="25"/>
        <v>BRENDA NATHALIA TRUJILLO ARENAS-ABSOLUTO C FEM-TMB Estadual - 3ª Etapa - Carazinho/RS - 2026</v>
      </c>
      <c r="B749" s="42">
        <v>2</v>
      </c>
      <c r="C749" s="41" t="s">
        <v>45</v>
      </c>
      <c r="D749" s="41" t="s">
        <v>223</v>
      </c>
      <c r="E749" s="42" t="s">
        <v>349</v>
      </c>
      <c r="F749" s="41" t="s">
        <v>345</v>
      </c>
      <c r="G749" s="39">
        <f t="shared" si="24"/>
        <v>160</v>
      </c>
    </row>
    <row r="750" spans="1:7" x14ac:dyDescent="0.2">
      <c r="A750" s="39" t="str">
        <f t="shared" si="25"/>
        <v>LIANE MARIA DALLEGRAVE BAUMANN-ABSOLUTO C FEM-TMB Estadual - 3ª Etapa - Carazinho/RS - 2026</v>
      </c>
      <c r="B750" s="42">
        <v>3</v>
      </c>
      <c r="C750" s="41" t="s">
        <v>46</v>
      </c>
      <c r="D750" s="41" t="s">
        <v>223</v>
      </c>
      <c r="E750" s="42" t="s">
        <v>349</v>
      </c>
      <c r="F750" s="41" t="s">
        <v>345</v>
      </c>
      <c r="G750" s="39">
        <f t="shared" si="24"/>
        <v>120</v>
      </c>
    </row>
    <row r="751" spans="1:7" x14ac:dyDescent="0.2">
      <c r="A751" s="39" t="str">
        <f t="shared" si="25"/>
        <v>LUÍSA CUNHA GONÇALVES-ABSOLUTO C FEM-TMB Estadual - 3ª Etapa - Carazinho/RS - 2026</v>
      </c>
      <c r="B751" s="42">
        <v>3</v>
      </c>
      <c r="C751" s="41" t="s">
        <v>49</v>
      </c>
      <c r="D751" s="41" t="s">
        <v>223</v>
      </c>
      <c r="E751" s="42" t="s">
        <v>349</v>
      </c>
      <c r="F751" s="41" t="s">
        <v>345</v>
      </c>
      <c r="G751" s="39">
        <f t="shared" si="24"/>
        <v>120</v>
      </c>
    </row>
    <row r="752" spans="1:7" ht="15" x14ac:dyDescent="0.25">
      <c r="A752" s="39" t="str">
        <f t="shared" si="25"/>
        <v>--</v>
      </c>
      <c r="B752" s="40" t="s">
        <v>350</v>
      </c>
      <c r="C752" s="41"/>
      <c r="D752" s="41"/>
      <c r="E752" s="41"/>
      <c r="F752" s="41"/>
      <c r="G752" s="39">
        <f t="shared" si="24"/>
        <v>0</v>
      </c>
    </row>
    <row r="753" spans="1:7" x14ac:dyDescent="0.2">
      <c r="A753" s="39" t="str">
        <f t="shared" si="25"/>
        <v>FÁBIO KRÜGER-ABSOLUTO D MAS-TMB Estadual - 3ª Etapa - Carazinho/RS - 2026</v>
      </c>
      <c r="B753" s="42">
        <v>1</v>
      </c>
      <c r="C753" s="41" t="s">
        <v>43</v>
      </c>
      <c r="D753" s="41" t="s">
        <v>36</v>
      </c>
      <c r="E753" s="42" t="s">
        <v>351</v>
      </c>
      <c r="F753" s="41" t="s">
        <v>345</v>
      </c>
      <c r="G753" s="39">
        <f t="shared" si="24"/>
        <v>200</v>
      </c>
    </row>
    <row r="754" spans="1:7" x14ac:dyDescent="0.2">
      <c r="A754" s="39" t="str">
        <f t="shared" si="25"/>
        <v>GUSTAVO GERMANI MARTINS-ABSOLUTO D MAS-TMB Estadual - 3ª Etapa - Carazinho/RS - 2026</v>
      </c>
      <c r="B754" s="42">
        <v>2</v>
      </c>
      <c r="C754" s="41" t="s">
        <v>62</v>
      </c>
      <c r="D754" s="41" t="s">
        <v>23</v>
      </c>
      <c r="E754" s="42" t="s">
        <v>351</v>
      </c>
      <c r="F754" s="41" t="s">
        <v>345</v>
      </c>
      <c r="G754" s="39">
        <f t="shared" si="24"/>
        <v>160</v>
      </c>
    </row>
    <row r="755" spans="1:7" x14ac:dyDescent="0.2">
      <c r="A755" s="39" t="str">
        <f t="shared" si="25"/>
        <v>MARCO ANTÔNIO DILLENBURG-ABSOLUTO D MAS-TMB Estadual - 3ª Etapa - Carazinho/RS - 2026</v>
      </c>
      <c r="B755" s="42">
        <v>3</v>
      </c>
      <c r="C755" s="41" t="s">
        <v>63</v>
      </c>
      <c r="D755" s="41" t="s">
        <v>27</v>
      </c>
      <c r="E755" s="42" t="s">
        <v>351</v>
      </c>
      <c r="F755" s="41" t="s">
        <v>345</v>
      </c>
      <c r="G755" s="39">
        <f t="shared" si="24"/>
        <v>120</v>
      </c>
    </row>
    <row r="756" spans="1:7" x14ac:dyDescent="0.2">
      <c r="A756" s="39" t="str">
        <f t="shared" si="25"/>
        <v>RENAN REMOR OLIVEIRA-ABSOLUTO D MAS-TMB Estadual - 3ª Etapa - Carazinho/RS - 2026</v>
      </c>
      <c r="B756" s="42">
        <v>3</v>
      </c>
      <c r="C756" s="41" t="s">
        <v>64</v>
      </c>
      <c r="D756" s="41" t="s">
        <v>42</v>
      </c>
      <c r="E756" s="42" t="s">
        <v>351</v>
      </c>
      <c r="F756" s="41" t="s">
        <v>345</v>
      </c>
      <c r="G756" s="39">
        <f t="shared" si="24"/>
        <v>120</v>
      </c>
    </row>
    <row r="757" spans="1:7" x14ac:dyDescent="0.2">
      <c r="A757" s="39" t="str">
        <f t="shared" si="25"/>
        <v>TOMAS FRANCISCO SUAREZ PIRIZ-ABSOLUTO D MAS-TMB Estadual - 3ª Etapa - Carazinho/RS - 2026</v>
      </c>
      <c r="B757" s="42">
        <v>5</v>
      </c>
      <c r="C757" s="41" t="s">
        <v>85</v>
      </c>
      <c r="D757" s="41" t="s">
        <v>23</v>
      </c>
      <c r="E757" s="42" t="s">
        <v>351</v>
      </c>
      <c r="F757" s="41" t="s">
        <v>345</v>
      </c>
      <c r="G757" s="39">
        <f t="shared" si="24"/>
        <v>60</v>
      </c>
    </row>
    <row r="758" spans="1:7" x14ac:dyDescent="0.2">
      <c r="A758" s="39" t="str">
        <f t="shared" si="25"/>
        <v>HUGO MARCELO SUAREZ-ABSOLUTO D MAS-TMB Estadual - 3ª Etapa - Carazinho/RS - 2026</v>
      </c>
      <c r="B758" s="42">
        <v>5</v>
      </c>
      <c r="C758" s="41" t="s">
        <v>59</v>
      </c>
      <c r="D758" s="41" t="s">
        <v>23</v>
      </c>
      <c r="E758" s="42" t="s">
        <v>351</v>
      </c>
      <c r="F758" s="41" t="s">
        <v>345</v>
      </c>
      <c r="G758" s="39">
        <f t="shared" si="24"/>
        <v>60</v>
      </c>
    </row>
    <row r="759" spans="1:7" ht="15" x14ac:dyDescent="0.25">
      <c r="A759" s="39" t="str">
        <f t="shared" si="25"/>
        <v>--</v>
      </c>
      <c r="B759" s="40" t="s">
        <v>352</v>
      </c>
      <c r="C759" s="41"/>
      <c r="D759" s="41"/>
      <c r="E759" s="41"/>
      <c r="F759" s="41"/>
      <c r="G759" s="39">
        <f t="shared" si="24"/>
        <v>0</v>
      </c>
    </row>
    <row r="760" spans="1:7" x14ac:dyDescent="0.2">
      <c r="A760" s="39" t="str">
        <f t="shared" si="25"/>
        <v>LIJANE MIKOLASKI BELUSSO-ABSOLUTO E FEM-TMB Estadual - 3ª Etapa - Carazinho/RS - 2026</v>
      </c>
      <c r="B760" s="42">
        <v>1</v>
      </c>
      <c r="C760" s="41" t="s">
        <v>50</v>
      </c>
      <c r="D760" s="41" t="s">
        <v>224</v>
      </c>
      <c r="E760" s="42" t="s">
        <v>353</v>
      </c>
      <c r="F760" s="41" t="s">
        <v>345</v>
      </c>
      <c r="G760" s="39">
        <f t="shared" si="24"/>
        <v>200</v>
      </c>
    </row>
    <row r="761" spans="1:7" x14ac:dyDescent="0.2">
      <c r="A761" s="39" t="str">
        <f t="shared" si="25"/>
        <v>MARIA JULIA OCHÔA DA SILVA-ABSOLUTO E FEM-TMB Estadual - 3ª Etapa - Carazinho/RS - 2026</v>
      </c>
      <c r="B761" s="42">
        <v>2</v>
      </c>
      <c r="C761" s="41" t="s">
        <v>354</v>
      </c>
      <c r="D761" s="41" t="s">
        <v>42</v>
      </c>
      <c r="E761" s="42" t="s">
        <v>353</v>
      </c>
      <c r="F761" s="41" t="s">
        <v>345</v>
      </c>
      <c r="G761" s="39">
        <f t="shared" si="24"/>
        <v>160</v>
      </c>
    </row>
    <row r="762" spans="1:7" x14ac:dyDescent="0.2">
      <c r="A762" s="39" t="str">
        <f t="shared" si="25"/>
        <v>VENELIZA VARGAS THOMAS SAVOLDI-ABSOLUTO E FEM-TMB Estadual - 3ª Etapa - Carazinho/RS - 2026</v>
      </c>
      <c r="B762" s="42">
        <v>3</v>
      </c>
      <c r="C762" s="41" t="s">
        <v>355</v>
      </c>
      <c r="D762" s="41" t="s">
        <v>48</v>
      </c>
      <c r="E762" s="42" t="s">
        <v>353</v>
      </c>
      <c r="F762" s="41" t="s">
        <v>345</v>
      </c>
      <c r="G762" s="39">
        <f t="shared" si="24"/>
        <v>120</v>
      </c>
    </row>
    <row r="763" spans="1:7" x14ac:dyDescent="0.2">
      <c r="A763" s="39" t="str">
        <f t="shared" si="25"/>
        <v>MARISA DA GRAÇA DA SILVEIRA-ABSOLUTO E FEM-TMB Estadual - 3ª Etapa - Carazinho/RS - 2026</v>
      </c>
      <c r="B763" s="42">
        <v>3</v>
      </c>
      <c r="C763" s="41" t="s">
        <v>51</v>
      </c>
      <c r="D763" s="41" t="s">
        <v>223</v>
      </c>
      <c r="E763" s="42" t="s">
        <v>353</v>
      </c>
      <c r="F763" s="41" t="s">
        <v>345</v>
      </c>
      <c r="G763" s="39">
        <f t="shared" si="24"/>
        <v>120</v>
      </c>
    </row>
    <row r="764" spans="1:7" x14ac:dyDescent="0.2">
      <c r="A764" s="39" t="str">
        <f t="shared" si="25"/>
        <v>MARION CREUTZBERG-ABSOLUTO E FEM-TMB Estadual - 3ª Etapa - Carazinho/RS - 2026</v>
      </c>
      <c r="B764" s="42">
        <v>5</v>
      </c>
      <c r="C764" s="41" t="s">
        <v>226</v>
      </c>
      <c r="D764" s="41" t="s">
        <v>27</v>
      </c>
      <c r="E764" s="42" t="s">
        <v>353</v>
      </c>
      <c r="F764" s="41" t="s">
        <v>345</v>
      </c>
      <c r="G764" s="39">
        <f t="shared" si="24"/>
        <v>60</v>
      </c>
    </row>
    <row r="765" spans="1:7" x14ac:dyDescent="0.2">
      <c r="A765" s="39" t="str">
        <f t="shared" si="25"/>
        <v>JESSICA ENZVEILER LEHNEN-ABSOLUTO E FEM-TMB Estadual - 3ª Etapa - Carazinho/RS - 2026</v>
      </c>
      <c r="B765" s="42">
        <v>5</v>
      </c>
      <c r="C765" s="41" t="s">
        <v>356</v>
      </c>
      <c r="D765" s="41" t="s">
        <v>26</v>
      </c>
      <c r="E765" s="42" t="s">
        <v>353</v>
      </c>
      <c r="F765" s="41" t="s">
        <v>345</v>
      </c>
      <c r="G765" s="39">
        <f t="shared" si="24"/>
        <v>60</v>
      </c>
    </row>
    <row r="766" spans="1:7" x14ac:dyDescent="0.2">
      <c r="A766" s="39" t="str">
        <f t="shared" si="25"/>
        <v>REJANE FÁTIMA SCANDOLARA RUBIO-ABSOLUTO E FEM-TMB Estadual - 3ª Etapa - Carazinho/RS - 2026</v>
      </c>
      <c r="B766" s="42">
        <v>5</v>
      </c>
      <c r="C766" s="41" t="s">
        <v>303</v>
      </c>
      <c r="D766" s="41" t="s">
        <v>223</v>
      </c>
      <c r="E766" s="42" t="s">
        <v>353</v>
      </c>
      <c r="F766" s="41" t="s">
        <v>345</v>
      </c>
      <c r="G766" s="39">
        <f t="shared" si="24"/>
        <v>60</v>
      </c>
    </row>
    <row r="767" spans="1:7" ht="15" x14ac:dyDescent="0.25">
      <c r="A767" s="39" t="str">
        <f t="shared" si="25"/>
        <v>--</v>
      </c>
      <c r="B767" s="40" t="s">
        <v>357</v>
      </c>
      <c r="C767" s="41"/>
      <c r="D767" s="41"/>
      <c r="E767" s="41"/>
      <c r="F767" s="41"/>
      <c r="G767" s="39">
        <f t="shared" si="24"/>
        <v>0</v>
      </c>
    </row>
    <row r="768" spans="1:7" x14ac:dyDescent="0.2">
      <c r="A768" s="39" t="str">
        <f t="shared" si="25"/>
        <v>CRISTIAN SANTOS FRIGOTTO-ABSOLUTO E MAS-TMB Estadual - 3ª Etapa - Carazinho/RS - 2026</v>
      </c>
      <c r="B768" s="42">
        <v>1</v>
      </c>
      <c r="C768" s="41" t="s">
        <v>66</v>
      </c>
      <c r="D768" s="41" t="s">
        <v>67</v>
      </c>
      <c r="E768" s="42" t="s">
        <v>358</v>
      </c>
      <c r="F768" s="41" t="s">
        <v>345</v>
      </c>
      <c r="G768" s="39">
        <f t="shared" si="24"/>
        <v>200</v>
      </c>
    </row>
    <row r="769" spans="1:7" x14ac:dyDescent="0.2">
      <c r="A769" s="39" t="str">
        <f t="shared" si="25"/>
        <v>LEONARDO PEREIRA CANTARELLI-ABSOLUTO E MAS-TMB Estadual - 3ª Etapa - Carazinho/RS - 2026</v>
      </c>
      <c r="B769" s="42">
        <v>2</v>
      </c>
      <c r="C769" s="41" t="s">
        <v>147</v>
      </c>
      <c r="D769" s="41" t="s">
        <v>27</v>
      </c>
      <c r="E769" s="42" t="s">
        <v>358</v>
      </c>
      <c r="F769" s="41" t="s">
        <v>345</v>
      </c>
      <c r="G769" s="39">
        <f t="shared" si="24"/>
        <v>160</v>
      </c>
    </row>
    <row r="770" spans="1:7" x14ac:dyDescent="0.2">
      <c r="A770" s="39" t="str">
        <f t="shared" si="25"/>
        <v>MURILO BART OTEIRO-ABSOLUTO E MAS-TMB Estadual - 3ª Etapa - Carazinho/RS - 2026</v>
      </c>
      <c r="B770" s="42">
        <v>3</v>
      </c>
      <c r="C770" s="41" t="s">
        <v>359</v>
      </c>
      <c r="D770" s="41" t="s">
        <v>42</v>
      </c>
      <c r="E770" s="42" t="s">
        <v>358</v>
      </c>
      <c r="F770" s="41" t="s">
        <v>345</v>
      </c>
      <c r="G770" s="39">
        <f t="shared" si="24"/>
        <v>120</v>
      </c>
    </row>
    <row r="771" spans="1:7" x14ac:dyDescent="0.2">
      <c r="A771" s="39" t="str">
        <f t="shared" si="25"/>
        <v>CRISTIANO FARINEA-ABSOLUTO E MAS-TMB Estadual - 3ª Etapa - Carazinho/RS - 2026</v>
      </c>
      <c r="B771" s="42">
        <v>3</v>
      </c>
      <c r="C771" s="41" t="s">
        <v>71</v>
      </c>
      <c r="D771" s="41" t="s">
        <v>67</v>
      </c>
      <c r="E771" s="42" t="s">
        <v>358</v>
      </c>
      <c r="F771" s="41" t="s">
        <v>345</v>
      </c>
      <c r="G771" s="39">
        <f t="shared" si="24"/>
        <v>120</v>
      </c>
    </row>
    <row r="772" spans="1:7" x14ac:dyDescent="0.2">
      <c r="A772" s="39" t="str">
        <f t="shared" si="25"/>
        <v>FERNANDO DUARTE DE OLIVEIRA-ABSOLUTO E MAS-TMB Estadual - 3ª Etapa - Carazinho/RS - 2026</v>
      </c>
      <c r="B772" s="42">
        <v>5</v>
      </c>
      <c r="C772" s="41" t="s">
        <v>211</v>
      </c>
      <c r="D772" s="41" t="s">
        <v>67</v>
      </c>
      <c r="E772" s="42" t="s">
        <v>358</v>
      </c>
      <c r="F772" s="41" t="s">
        <v>345</v>
      </c>
      <c r="G772" s="39">
        <f t="shared" si="24"/>
        <v>60</v>
      </c>
    </row>
    <row r="773" spans="1:7" x14ac:dyDescent="0.2">
      <c r="A773" s="39" t="str">
        <f t="shared" si="25"/>
        <v>JOÃO PAULO CASTRO DA SILVA NETO -ABSOLUTO E MAS-TMB Estadual - 3ª Etapa - Carazinho/RS - 2026</v>
      </c>
      <c r="B773" s="42">
        <v>5</v>
      </c>
      <c r="C773" s="41" t="s">
        <v>92</v>
      </c>
      <c r="D773" s="41" t="s">
        <v>223</v>
      </c>
      <c r="E773" s="42" t="s">
        <v>358</v>
      </c>
      <c r="F773" s="41" t="s">
        <v>345</v>
      </c>
      <c r="G773" s="39">
        <f t="shared" si="24"/>
        <v>60</v>
      </c>
    </row>
    <row r="774" spans="1:7" x14ac:dyDescent="0.2">
      <c r="A774" s="39" t="str">
        <f t="shared" si="25"/>
        <v>RODRIGO PASUCH-ABSOLUTO E MAS-TMB Estadual - 3ª Etapa - Carazinho/RS - 2026</v>
      </c>
      <c r="B774" s="42">
        <v>5</v>
      </c>
      <c r="C774" s="41" t="s">
        <v>70</v>
      </c>
      <c r="D774" s="41" t="s">
        <v>67</v>
      </c>
      <c r="E774" s="42" t="s">
        <v>358</v>
      </c>
      <c r="F774" s="41" t="s">
        <v>345</v>
      </c>
      <c r="G774" s="39">
        <f t="shared" ref="G774:G837" si="26">IF(B774=1,200,IF(B774=2,160,IF(B774=3,120,IF(B774=5,60,IF(B774=6,60,IF(B774=7,60,IF(B774=8,60,0)))))))</f>
        <v>60</v>
      </c>
    </row>
    <row r="775" spans="1:7" x14ac:dyDescent="0.2">
      <c r="A775" s="39" t="str">
        <f t="shared" si="25"/>
        <v>MAURÍCIO DEWITT WEINGARTNER-ABSOLUTO E MAS-TMB Estadual - 3ª Etapa - Carazinho/RS - 2026</v>
      </c>
      <c r="B775" s="42">
        <v>5</v>
      </c>
      <c r="C775" s="41" t="s">
        <v>73</v>
      </c>
      <c r="D775" s="41" t="s">
        <v>74</v>
      </c>
      <c r="E775" s="42" t="s">
        <v>358</v>
      </c>
      <c r="F775" s="41" t="s">
        <v>345</v>
      </c>
      <c r="G775" s="39">
        <f t="shared" si="26"/>
        <v>60</v>
      </c>
    </row>
    <row r="776" spans="1:7" x14ac:dyDescent="0.2">
      <c r="A776" s="39" t="str">
        <f t="shared" si="25"/>
        <v>ARTHUR LAVALL DIAS-ABSOLUTO E MAS-TMB Estadual - 3ª Etapa - Carazinho/RS - 2026</v>
      </c>
      <c r="B776" s="42">
        <v>9</v>
      </c>
      <c r="C776" s="41" t="s">
        <v>83</v>
      </c>
      <c r="D776" s="41" t="s">
        <v>23</v>
      </c>
      <c r="E776" s="42" t="s">
        <v>358</v>
      </c>
      <c r="F776" s="41" t="s">
        <v>345</v>
      </c>
      <c r="G776" s="39">
        <f t="shared" si="26"/>
        <v>0</v>
      </c>
    </row>
    <row r="777" spans="1:7" x14ac:dyDescent="0.2">
      <c r="A777" s="39" t="str">
        <f t="shared" si="25"/>
        <v>ALBAIR DE CAMARGO-ABSOLUTO E MAS-TMB Estadual - 3ª Etapa - Carazinho/RS - 2026</v>
      </c>
      <c r="B777" s="42">
        <v>9</v>
      </c>
      <c r="C777" s="41" t="s">
        <v>78</v>
      </c>
      <c r="D777" s="41" t="s">
        <v>36</v>
      </c>
      <c r="E777" s="42" t="s">
        <v>358</v>
      </c>
      <c r="F777" s="41" t="s">
        <v>345</v>
      </c>
      <c r="G777" s="39">
        <f t="shared" si="26"/>
        <v>0</v>
      </c>
    </row>
    <row r="778" spans="1:7" x14ac:dyDescent="0.2">
      <c r="A778" s="39" t="str">
        <f t="shared" si="25"/>
        <v>LUIZ VICENTE TARRAGO-ABSOLUTO E MAS-TMB Estadual - 3ª Etapa - Carazinho/RS - 2026</v>
      </c>
      <c r="B778" s="42">
        <v>9</v>
      </c>
      <c r="C778" s="41" t="s">
        <v>61</v>
      </c>
      <c r="D778" s="41" t="s">
        <v>224</v>
      </c>
      <c r="E778" s="42" t="s">
        <v>358</v>
      </c>
      <c r="F778" s="41" t="s">
        <v>345</v>
      </c>
      <c r="G778" s="39">
        <f t="shared" si="26"/>
        <v>0</v>
      </c>
    </row>
    <row r="779" spans="1:7" x14ac:dyDescent="0.2">
      <c r="A779" s="39" t="str">
        <f t="shared" si="25"/>
        <v>THIAGO FERREIRA PRESTES DOS SANTOS-ABSOLUTO E MAS-TMB Estadual - 3ª Etapa - Carazinho/RS - 2026</v>
      </c>
      <c r="B779" s="42">
        <v>9</v>
      </c>
      <c r="C779" s="41" t="s">
        <v>72</v>
      </c>
      <c r="D779" s="41" t="s">
        <v>23</v>
      </c>
      <c r="E779" s="42" t="s">
        <v>358</v>
      </c>
      <c r="F779" s="41" t="s">
        <v>345</v>
      </c>
      <c r="G779" s="39">
        <f t="shared" si="26"/>
        <v>0</v>
      </c>
    </row>
    <row r="780" spans="1:7" x14ac:dyDescent="0.2">
      <c r="A780" s="39" t="str">
        <f t="shared" si="25"/>
        <v>JOÃO VITOR CEARON MASCHIO-ABSOLUTO E MAS-TMB Estadual - 3ª Etapa - Carazinho/RS - 2026</v>
      </c>
      <c r="B780" s="42">
        <v>9</v>
      </c>
      <c r="C780" s="41" t="s">
        <v>158</v>
      </c>
      <c r="D780" s="41" t="s">
        <v>67</v>
      </c>
      <c r="E780" s="42" t="s">
        <v>358</v>
      </c>
      <c r="F780" s="41" t="s">
        <v>345</v>
      </c>
      <c r="G780" s="39">
        <f t="shared" si="26"/>
        <v>0</v>
      </c>
    </row>
    <row r="781" spans="1:7" ht="15" x14ac:dyDescent="0.25">
      <c r="A781" s="39" t="str">
        <f t="shared" si="25"/>
        <v>--</v>
      </c>
      <c r="B781" s="40" t="s">
        <v>360</v>
      </c>
      <c r="C781" s="41"/>
      <c r="D781" s="41"/>
      <c r="E781" s="41"/>
      <c r="F781" s="41"/>
      <c r="G781" s="39">
        <f t="shared" si="26"/>
        <v>0</v>
      </c>
    </row>
    <row r="782" spans="1:7" x14ac:dyDescent="0.2">
      <c r="A782" s="39" t="str">
        <f t="shared" si="25"/>
        <v>BRUNO VITOR BORN-ABSOLUTO F MAS-TMB Estadual - 3ª Etapa - Carazinho/RS - 2026</v>
      </c>
      <c r="B782" s="42">
        <v>1</v>
      </c>
      <c r="C782" s="41" t="s">
        <v>106</v>
      </c>
      <c r="D782" s="41" t="s">
        <v>54</v>
      </c>
      <c r="E782" s="42" t="s">
        <v>361</v>
      </c>
      <c r="F782" s="41" t="s">
        <v>345</v>
      </c>
      <c r="G782" s="39">
        <f t="shared" si="26"/>
        <v>200</v>
      </c>
    </row>
    <row r="783" spans="1:7" x14ac:dyDescent="0.2">
      <c r="A783" s="39" t="str">
        <f t="shared" si="25"/>
        <v>MIGUEL DINIZ SONDA-ABSOLUTO F MAS-TMB Estadual - 3ª Etapa - Carazinho/RS - 2026</v>
      </c>
      <c r="B783" s="42">
        <v>2</v>
      </c>
      <c r="C783" s="41" t="s">
        <v>101</v>
      </c>
      <c r="D783" s="41" t="s">
        <v>26</v>
      </c>
      <c r="E783" s="42" t="s">
        <v>361</v>
      </c>
      <c r="F783" s="41" t="s">
        <v>345</v>
      </c>
      <c r="G783" s="39">
        <f t="shared" si="26"/>
        <v>160</v>
      </c>
    </row>
    <row r="784" spans="1:7" x14ac:dyDescent="0.2">
      <c r="A784" s="39" t="str">
        <f t="shared" si="25"/>
        <v>LORENZO PACHECO FENSTERSEIFER-ABSOLUTO F MAS-TMB Estadual - 3ª Etapa - Carazinho/RS - 2026</v>
      </c>
      <c r="B784" s="42">
        <v>3</v>
      </c>
      <c r="C784" s="41" t="s">
        <v>205</v>
      </c>
      <c r="D784" s="41" t="s">
        <v>223</v>
      </c>
      <c r="E784" s="42" t="s">
        <v>361</v>
      </c>
      <c r="F784" s="41" t="s">
        <v>345</v>
      </c>
      <c r="G784" s="39">
        <f t="shared" si="26"/>
        <v>120</v>
      </c>
    </row>
    <row r="785" spans="1:7" x14ac:dyDescent="0.2">
      <c r="A785" s="39" t="str">
        <f t="shared" si="25"/>
        <v>ARTHUR INACIO ARNOLD-ABSOLUTO F MAS-TMB Estadual - 3ª Etapa - Carazinho/RS - 2026</v>
      </c>
      <c r="B785" s="42">
        <v>3</v>
      </c>
      <c r="C785" s="41" t="s">
        <v>86</v>
      </c>
      <c r="D785" s="41" t="s">
        <v>26</v>
      </c>
      <c r="E785" s="42" t="s">
        <v>361</v>
      </c>
      <c r="F785" s="41" t="s">
        <v>345</v>
      </c>
      <c r="G785" s="39">
        <f t="shared" si="26"/>
        <v>120</v>
      </c>
    </row>
    <row r="786" spans="1:7" x14ac:dyDescent="0.2">
      <c r="A786" s="39" t="str">
        <f t="shared" si="25"/>
        <v>FILIPE MURARO KLEMENT -ABSOLUTO F MAS-TMB Estadual - 3ª Etapa - Carazinho/RS - 2026</v>
      </c>
      <c r="B786" s="42">
        <v>5</v>
      </c>
      <c r="C786" s="41" t="s">
        <v>144</v>
      </c>
      <c r="D786" s="41" t="s">
        <v>26</v>
      </c>
      <c r="E786" s="42" t="s">
        <v>361</v>
      </c>
      <c r="F786" s="41" t="s">
        <v>345</v>
      </c>
      <c r="G786" s="39">
        <f t="shared" si="26"/>
        <v>60</v>
      </c>
    </row>
    <row r="787" spans="1:7" x14ac:dyDescent="0.2">
      <c r="A787" s="39" t="str">
        <f t="shared" si="25"/>
        <v>VITHOR SANTA LUCIA SONZA-ABSOLUTO F MAS-TMB Estadual - 3ª Etapa - Carazinho/RS - 2026</v>
      </c>
      <c r="B787" s="42">
        <v>5</v>
      </c>
      <c r="C787" s="41" t="s">
        <v>175</v>
      </c>
      <c r="D787" s="41" t="s">
        <v>23</v>
      </c>
      <c r="E787" s="42" t="s">
        <v>361</v>
      </c>
      <c r="F787" s="41" t="s">
        <v>345</v>
      </c>
      <c r="G787" s="39">
        <f t="shared" si="26"/>
        <v>60</v>
      </c>
    </row>
    <row r="788" spans="1:7" x14ac:dyDescent="0.2">
      <c r="A788" s="39" t="str">
        <f t="shared" ref="A788:A851" si="27">_xlfn.CONCAT(C788,"-",E788,"-",F788)</f>
        <v>MAURICIO MEZZALIRA-ABSOLUTO F MAS-TMB Estadual - 3ª Etapa - Carazinho/RS - 2026</v>
      </c>
      <c r="B788" s="42">
        <v>5</v>
      </c>
      <c r="C788" s="41" t="s">
        <v>362</v>
      </c>
      <c r="D788" s="41" t="s">
        <v>67</v>
      </c>
      <c r="E788" s="42" t="s">
        <v>361</v>
      </c>
      <c r="F788" s="41" t="s">
        <v>345</v>
      </c>
      <c r="G788" s="39">
        <f t="shared" si="26"/>
        <v>60</v>
      </c>
    </row>
    <row r="789" spans="1:7" x14ac:dyDescent="0.2">
      <c r="A789" s="39" t="str">
        <f t="shared" si="27"/>
        <v>ANDRÉ GARCIA BARBOSA-ABSOLUTO F MAS-TMB Estadual - 3ª Etapa - Carazinho/RS - 2026</v>
      </c>
      <c r="B789" s="42">
        <v>5</v>
      </c>
      <c r="C789" s="41" t="s">
        <v>156</v>
      </c>
      <c r="D789" s="41" t="s">
        <v>223</v>
      </c>
      <c r="E789" s="42" t="s">
        <v>361</v>
      </c>
      <c r="F789" s="41" t="s">
        <v>345</v>
      </c>
      <c r="G789" s="39">
        <f t="shared" si="26"/>
        <v>60</v>
      </c>
    </row>
    <row r="790" spans="1:7" x14ac:dyDescent="0.2">
      <c r="A790" s="39" t="str">
        <f t="shared" si="27"/>
        <v>MATEUS ARMANI MAIOLI SECCON VOLPATO-ABSOLUTO F MAS-TMB Estadual - 3ª Etapa - Carazinho/RS - 2026</v>
      </c>
      <c r="B790" s="42">
        <v>9</v>
      </c>
      <c r="C790" s="41" t="s">
        <v>363</v>
      </c>
      <c r="D790" s="41" t="s">
        <v>42</v>
      </c>
      <c r="E790" s="42" t="s">
        <v>361</v>
      </c>
      <c r="F790" s="41" t="s">
        <v>345</v>
      </c>
      <c r="G790" s="39">
        <f t="shared" si="26"/>
        <v>0</v>
      </c>
    </row>
    <row r="791" spans="1:7" x14ac:dyDescent="0.2">
      <c r="A791" s="39" t="str">
        <f t="shared" si="27"/>
        <v>ANDRÉ ZUCHETTO-ABSOLUTO F MAS-TMB Estadual - 3ª Etapa - Carazinho/RS - 2026</v>
      </c>
      <c r="B791" s="42">
        <v>9</v>
      </c>
      <c r="C791" s="41" t="s">
        <v>364</v>
      </c>
      <c r="D791" s="41" t="s">
        <v>48</v>
      </c>
      <c r="E791" s="42" t="s">
        <v>361</v>
      </c>
      <c r="F791" s="41" t="s">
        <v>345</v>
      </c>
      <c r="G791" s="39">
        <f t="shared" si="26"/>
        <v>0</v>
      </c>
    </row>
    <row r="792" spans="1:7" x14ac:dyDescent="0.2">
      <c r="A792" s="39" t="str">
        <f t="shared" si="27"/>
        <v>ÉMERSON GERLACH DE OLIVEIRA-ABSOLUTO F MAS-TMB Estadual - 3ª Etapa - Carazinho/RS - 2026</v>
      </c>
      <c r="B792" s="42">
        <v>9</v>
      </c>
      <c r="C792" s="41" t="s">
        <v>203</v>
      </c>
      <c r="D792" s="41" t="s">
        <v>40</v>
      </c>
      <c r="E792" s="42" t="s">
        <v>361</v>
      </c>
      <c r="F792" s="41" t="s">
        <v>345</v>
      </c>
      <c r="G792" s="39">
        <f t="shared" si="26"/>
        <v>0</v>
      </c>
    </row>
    <row r="793" spans="1:7" x14ac:dyDescent="0.2">
      <c r="A793" s="39" t="str">
        <f t="shared" si="27"/>
        <v>AUGUSTO OLIBONI RODRIGUES -ABSOLUTO F MAS-TMB Estadual - 3ª Etapa - Carazinho/RS - 2026</v>
      </c>
      <c r="B793" s="42">
        <v>9</v>
      </c>
      <c r="C793" s="41" t="s">
        <v>96</v>
      </c>
      <c r="D793" s="41" t="s">
        <v>40</v>
      </c>
      <c r="E793" s="42" t="s">
        <v>361</v>
      </c>
      <c r="F793" s="41" t="s">
        <v>345</v>
      </c>
      <c r="G793" s="39">
        <f t="shared" si="26"/>
        <v>0</v>
      </c>
    </row>
    <row r="794" spans="1:7" x14ac:dyDescent="0.2">
      <c r="A794" s="39" t="str">
        <f t="shared" si="27"/>
        <v>VICTOR HUGO MARX KUHN-ABSOLUTO F MAS-TMB Estadual - 3ª Etapa - Carazinho/RS - 2026</v>
      </c>
      <c r="B794" s="42">
        <v>9</v>
      </c>
      <c r="C794" s="41" t="s">
        <v>195</v>
      </c>
      <c r="D794" s="41" t="s">
        <v>48</v>
      </c>
      <c r="E794" s="42" t="s">
        <v>361</v>
      </c>
      <c r="F794" s="41" t="s">
        <v>345</v>
      </c>
      <c r="G794" s="39">
        <f t="shared" si="26"/>
        <v>0</v>
      </c>
    </row>
    <row r="795" spans="1:7" x14ac:dyDescent="0.2">
      <c r="A795" s="39" t="str">
        <f t="shared" si="27"/>
        <v>ELSON WILLIAM DE MATOS-ABSOLUTO F MAS-TMB Estadual - 3ª Etapa - Carazinho/RS - 2026</v>
      </c>
      <c r="B795" s="42">
        <v>9</v>
      </c>
      <c r="C795" s="41" t="s">
        <v>87</v>
      </c>
      <c r="D795" s="41" t="s">
        <v>223</v>
      </c>
      <c r="E795" s="42" t="s">
        <v>361</v>
      </c>
      <c r="F795" s="41" t="s">
        <v>345</v>
      </c>
      <c r="G795" s="39">
        <f t="shared" si="26"/>
        <v>0</v>
      </c>
    </row>
    <row r="796" spans="1:7" ht="15" x14ac:dyDescent="0.25">
      <c r="A796" s="39" t="str">
        <f t="shared" si="27"/>
        <v>--</v>
      </c>
      <c r="B796" s="40" t="s">
        <v>365</v>
      </c>
      <c r="C796" s="41"/>
      <c r="D796" s="41"/>
      <c r="E796" s="41"/>
      <c r="F796" s="41"/>
      <c r="G796" s="39">
        <f t="shared" si="26"/>
        <v>0</v>
      </c>
    </row>
    <row r="797" spans="1:7" x14ac:dyDescent="0.2">
      <c r="A797" s="39" t="str">
        <f t="shared" si="27"/>
        <v>GABRIEL DA ROSA VOSNHAK-ABSOLUTO G MAS-TMB Estadual - 3ª Etapa - Carazinho/RS - 2026</v>
      </c>
      <c r="B797" s="42">
        <v>1</v>
      </c>
      <c r="C797" s="41" t="s">
        <v>313</v>
      </c>
      <c r="D797" s="41" t="s">
        <v>223</v>
      </c>
      <c r="E797" s="42" t="s">
        <v>366</v>
      </c>
      <c r="F797" s="41" t="s">
        <v>345</v>
      </c>
      <c r="G797" s="39">
        <f t="shared" si="26"/>
        <v>200</v>
      </c>
    </row>
    <row r="798" spans="1:7" x14ac:dyDescent="0.2">
      <c r="A798" s="39" t="str">
        <f t="shared" si="27"/>
        <v>EMANUEL GARAFINI TRENTIN-ABSOLUTO G MAS-TMB Estadual - 3ª Etapa - Carazinho/RS - 2026</v>
      </c>
      <c r="B798" s="42">
        <v>2</v>
      </c>
      <c r="C798" s="41" t="s">
        <v>367</v>
      </c>
      <c r="D798" s="41" t="s">
        <v>42</v>
      </c>
      <c r="E798" s="42" t="s">
        <v>366</v>
      </c>
      <c r="F798" s="41" t="s">
        <v>345</v>
      </c>
      <c r="G798" s="39">
        <f t="shared" si="26"/>
        <v>160</v>
      </c>
    </row>
    <row r="799" spans="1:7" x14ac:dyDescent="0.2">
      <c r="A799" s="39" t="str">
        <f t="shared" si="27"/>
        <v>EDUARDO LEVANDOVSKI-ABSOLUTO G MAS-TMB Estadual - 3ª Etapa - Carazinho/RS - 2026</v>
      </c>
      <c r="B799" s="42">
        <v>3</v>
      </c>
      <c r="C799" s="41" t="s">
        <v>94</v>
      </c>
      <c r="D799" s="41" t="s">
        <v>223</v>
      </c>
      <c r="E799" s="42" t="s">
        <v>366</v>
      </c>
      <c r="F799" s="41" t="s">
        <v>345</v>
      </c>
      <c r="G799" s="39">
        <f t="shared" si="26"/>
        <v>120</v>
      </c>
    </row>
    <row r="800" spans="1:7" x14ac:dyDescent="0.2">
      <c r="A800" s="39" t="str">
        <f t="shared" si="27"/>
        <v>RICHIELI RUBEN VIDOR-ABSOLUTO G MAS-TMB Estadual - 3ª Etapa - Carazinho/RS - 2026</v>
      </c>
      <c r="B800" s="42">
        <v>3</v>
      </c>
      <c r="C800" s="41" t="s">
        <v>325</v>
      </c>
      <c r="D800" s="41" t="s">
        <v>42</v>
      </c>
      <c r="E800" s="42" t="s">
        <v>366</v>
      </c>
      <c r="F800" s="41" t="s">
        <v>345</v>
      </c>
      <c r="G800" s="39">
        <f t="shared" si="26"/>
        <v>120</v>
      </c>
    </row>
    <row r="801" spans="1:7" x14ac:dyDescent="0.2">
      <c r="A801" s="39" t="str">
        <f t="shared" si="27"/>
        <v>THEODORO AYMAY DE VARGAS -ABSOLUTO G MAS-TMB Estadual - 3ª Etapa - Carazinho/RS - 2026</v>
      </c>
      <c r="B801" s="42">
        <v>5</v>
      </c>
      <c r="C801" s="41" t="s">
        <v>209</v>
      </c>
      <c r="D801" s="41" t="s">
        <v>23</v>
      </c>
      <c r="E801" s="42" t="s">
        <v>366</v>
      </c>
      <c r="F801" s="41" t="s">
        <v>345</v>
      </c>
      <c r="G801" s="39">
        <f t="shared" si="26"/>
        <v>60</v>
      </c>
    </row>
    <row r="802" spans="1:7" x14ac:dyDescent="0.2">
      <c r="A802" s="39" t="str">
        <f t="shared" si="27"/>
        <v>THIAGO HAAB DOS SANTOS-ABSOLUTO G MAS-TMB Estadual - 3ª Etapa - Carazinho/RS - 2026</v>
      </c>
      <c r="B802" s="42">
        <v>5</v>
      </c>
      <c r="C802" s="41" t="s">
        <v>186</v>
      </c>
      <c r="D802" s="41" t="s">
        <v>223</v>
      </c>
      <c r="E802" s="42" t="s">
        <v>366</v>
      </c>
      <c r="F802" s="41" t="s">
        <v>345</v>
      </c>
      <c r="G802" s="39">
        <f t="shared" si="26"/>
        <v>60</v>
      </c>
    </row>
    <row r="803" spans="1:7" x14ac:dyDescent="0.2">
      <c r="A803" s="39" t="str">
        <f t="shared" si="27"/>
        <v>PEDRO HENRIQUE MENEGAT-ABSOLUTO G MAS-TMB Estadual - 3ª Etapa - Carazinho/RS - 2026</v>
      </c>
      <c r="B803" s="42">
        <v>5</v>
      </c>
      <c r="C803" s="41" t="s">
        <v>97</v>
      </c>
      <c r="D803" s="41" t="s">
        <v>33</v>
      </c>
      <c r="E803" s="42" t="s">
        <v>366</v>
      </c>
      <c r="F803" s="41" t="s">
        <v>345</v>
      </c>
      <c r="G803" s="39">
        <f t="shared" si="26"/>
        <v>60</v>
      </c>
    </row>
    <row r="804" spans="1:7" x14ac:dyDescent="0.2">
      <c r="A804" s="39" t="str">
        <f t="shared" si="27"/>
        <v>GABRIEL CHEN HUNG-ABSOLUTO G MAS-TMB Estadual - 3ª Etapa - Carazinho/RS - 2026</v>
      </c>
      <c r="B804" s="42">
        <v>5</v>
      </c>
      <c r="C804" s="41" t="s">
        <v>182</v>
      </c>
      <c r="D804" s="41" t="s">
        <v>23</v>
      </c>
      <c r="E804" s="42" t="s">
        <v>366</v>
      </c>
      <c r="F804" s="41" t="s">
        <v>345</v>
      </c>
      <c r="G804" s="39">
        <f t="shared" si="26"/>
        <v>60</v>
      </c>
    </row>
    <row r="805" spans="1:7" x14ac:dyDescent="0.2">
      <c r="A805" s="39" t="str">
        <f t="shared" si="27"/>
        <v>ALBINO LUIZ OLCZEVSKI-ABSOLUTO G MAS-TMB Estadual - 3ª Etapa - Carazinho/RS - 2026</v>
      </c>
      <c r="B805" s="42">
        <v>9</v>
      </c>
      <c r="C805" s="41" t="s">
        <v>77</v>
      </c>
      <c r="D805" s="41" t="s">
        <v>42</v>
      </c>
      <c r="E805" s="42" t="s">
        <v>366</v>
      </c>
      <c r="F805" s="41" t="s">
        <v>345</v>
      </c>
      <c r="G805" s="39">
        <f t="shared" si="26"/>
        <v>0</v>
      </c>
    </row>
    <row r="806" spans="1:7" x14ac:dyDescent="0.2">
      <c r="A806" s="39" t="str">
        <f t="shared" si="27"/>
        <v>RICARDO MOHR-ABSOLUTO G MAS-TMB Estadual - 3ª Etapa - Carazinho/RS - 2026</v>
      </c>
      <c r="B806" s="42">
        <v>9</v>
      </c>
      <c r="C806" s="41" t="s">
        <v>368</v>
      </c>
      <c r="D806" s="41" t="s">
        <v>48</v>
      </c>
      <c r="E806" s="42" t="s">
        <v>366</v>
      </c>
      <c r="F806" s="41" t="s">
        <v>345</v>
      </c>
      <c r="G806" s="39">
        <f t="shared" si="26"/>
        <v>0</v>
      </c>
    </row>
    <row r="807" spans="1:7" x14ac:dyDescent="0.2">
      <c r="A807" s="39" t="str">
        <f t="shared" si="27"/>
        <v>GABRIEL ANDRIGHETTO TEIXEIRA-ABSOLUTO G MAS-TMB Estadual - 3ª Etapa - Carazinho/RS - 2026</v>
      </c>
      <c r="B807" s="42">
        <v>9</v>
      </c>
      <c r="C807" s="41" t="s">
        <v>235</v>
      </c>
      <c r="D807" s="41" t="s">
        <v>223</v>
      </c>
      <c r="E807" s="42" t="s">
        <v>366</v>
      </c>
      <c r="F807" s="41" t="s">
        <v>345</v>
      </c>
      <c r="G807" s="39">
        <f t="shared" si="26"/>
        <v>0</v>
      </c>
    </row>
    <row r="808" spans="1:7" x14ac:dyDescent="0.2">
      <c r="A808" s="39" t="str">
        <f t="shared" si="27"/>
        <v>TELMO MENDES FILHO-ABSOLUTO G MAS-TMB Estadual - 3ª Etapa - Carazinho/RS - 2026</v>
      </c>
      <c r="B808" s="42">
        <v>9</v>
      </c>
      <c r="C808" s="41" t="s">
        <v>262</v>
      </c>
      <c r="D808" s="41" t="s">
        <v>42</v>
      </c>
      <c r="E808" s="42" t="s">
        <v>366</v>
      </c>
      <c r="F808" s="41" t="s">
        <v>345</v>
      </c>
      <c r="G808" s="39">
        <f t="shared" si="26"/>
        <v>0</v>
      </c>
    </row>
    <row r="809" spans="1:7" x14ac:dyDescent="0.2">
      <c r="A809" s="39" t="str">
        <f t="shared" si="27"/>
        <v>DOUGLAS DAL IGNA-ABSOLUTO G MAS-TMB Estadual - 3ª Etapa - Carazinho/RS - 2026</v>
      </c>
      <c r="B809" s="42">
        <v>9</v>
      </c>
      <c r="C809" s="41" t="s">
        <v>187</v>
      </c>
      <c r="D809" s="41" t="s">
        <v>48</v>
      </c>
      <c r="E809" s="42" t="s">
        <v>366</v>
      </c>
      <c r="F809" s="41" t="s">
        <v>345</v>
      </c>
      <c r="G809" s="39">
        <f t="shared" si="26"/>
        <v>0</v>
      </c>
    </row>
    <row r="810" spans="1:7" x14ac:dyDescent="0.2">
      <c r="A810" s="39" t="str">
        <f t="shared" si="27"/>
        <v>JAIME ROBERTO DA SILVA JUNIOR-ABSOLUTO G MAS-TMB Estadual - 3ª Etapa - Carazinho/RS - 2026</v>
      </c>
      <c r="B810" s="42">
        <v>9</v>
      </c>
      <c r="C810" s="41" t="s">
        <v>369</v>
      </c>
      <c r="D810" s="41" t="s">
        <v>23</v>
      </c>
      <c r="E810" s="42" t="s">
        <v>366</v>
      </c>
      <c r="F810" s="41" t="s">
        <v>345</v>
      </c>
      <c r="G810" s="39">
        <f t="shared" si="26"/>
        <v>0</v>
      </c>
    </row>
    <row r="811" spans="1:7" x14ac:dyDescent="0.2">
      <c r="A811" s="39" t="str">
        <f t="shared" si="27"/>
        <v>BRUNO OLIVEIRA DE SOUZA-ABSOLUTO G MAS-TMB Estadual - 3ª Etapa - Carazinho/RS - 2026</v>
      </c>
      <c r="B811" s="42">
        <v>9</v>
      </c>
      <c r="C811" s="41" t="s">
        <v>370</v>
      </c>
      <c r="D811" s="41" t="s">
        <v>223</v>
      </c>
      <c r="E811" s="42" t="s">
        <v>366</v>
      </c>
      <c r="F811" s="41" t="s">
        <v>345</v>
      </c>
      <c r="G811" s="39">
        <f t="shared" si="26"/>
        <v>0</v>
      </c>
    </row>
    <row r="812" spans="1:7" x14ac:dyDescent="0.2">
      <c r="A812" s="39" t="str">
        <f t="shared" si="27"/>
        <v>JOSÉ VITOR DE LIMA PEREIRA -ABSOLUTO G MAS-TMB Estadual - 3ª Etapa - Carazinho/RS - 2026</v>
      </c>
      <c r="B812" s="42">
        <v>9</v>
      </c>
      <c r="C812" s="41" t="s">
        <v>314</v>
      </c>
      <c r="D812" s="41" t="s">
        <v>40</v>
      </c>
      <c r="E812" s="42" t="s">
        <v>366</v>
      </c>
      <c r="F812" s="41" t="s">
        <v>345</v>
      </c>
      <c r="G812" s="39">
        <f t="shared" si="26"/>
        <v>0</v>
      </c>
    </row>
    <row r="813" spans="1:7" x14ac:dyDescent="0.2">
      <c r="A813" s="39" t="str">
        <f t="shared" si="27"/>
        <v>LUCAS VIEIRA SCHMITT-ABSOLUTO G MAS-TMB Estadual - 3ª Etapa - Carazinho/RS - 2026</v>
      </c>
      <c r="B813" s="42">
        <v>17</v>
      </c>
      <c r="C813" s="41" t="s">
        <v>214</v>
      </c>
      <c r="D813" s="41" t="s">
        <v>223</v>
      </c>
      <c r="E813" s="42" t="s">
        <v>366</v>
      </c>
      <c r="F813" s="41" t="s">
        <v>345</v>
      </c>
      <c r="G813" s="39">
        <f t="shared" si="26"/>
        <v>0</v>
      </c>
    </row>
    <row r="814" spans="1:7" x14ac:dyDescent="0.2">
      <c r="A814" s="39" t="str">
        <f t="shared" si="27"/>
        <v>HENRIQUE MUZYKANT ABREU-ABSOLUTO G MAS-TMB Estadual - 3ª Etapa - Carazinho/RS - 2026</v>
      </c>
      <c r="B814" s="42">
        <v>17</v>
      </c>
      <c r="C814" s="41" t="s">
        <v>318</v>
      </c>
      <c r="D814" s="41" t="s">
        <v>74</v>
      </c>
      <c r="E814" s="42" t="s">
        <v>366</v>
      </c>
      <c r="F814" s="41" t="s">
        <v>345</v>
      </c>
      <c r="G814" s="39">
        <f t="shared" si="26"/>
        <v>0</v>
      </c>
    </row>
    <row r="815" spans="1:7" x14ac:dyDescent="0.2">
      <c r="A815" s="39" t="str">
        <f t="shared" si="27"/>
        <v>ANDRÉ VIEGAS WENTZ-ABSOLUTO G MAS-TMB Estadual - 3ª Etapa - Carazinho/RS - 2026</v>
      </c>
      <c r="B815" s="42">
        <v>17</v>
      </c>
      <c r="C815" s="41" t="s">
        <v>371</v>
      </c>
      <c r="D815" s="41" t="s">
        <v>223</v>
      </c>
      <c r="E815" s="42" t="s">
        <v>366</v>
      </c>
      <c r="F815" s="41" t="s">
        <v>345</v>
      </c>
      <c r="G815" s="39">
        <f t="shared" si="26"/>
        <v>0</v>
      </c>
    </row>
    <row r="816" spans="1:7" x14ac:dyDescent="0.2">
      <c r="A816" s="39" t="str">
        <f t="shared" si="27"/>
        <v>PAULO GRISOLIA SASSO-ABSOLUTO G MAS-TMB Estadual - 3ª Etapa - Carazinho/RS - 2026</v>
      </c>
      <c r="B816" s="42">
        <v>17</v>
      </c>
      <c r="C816" s="41" t="s">
        <v>372</v>
      </c>
      <c r="D816" s="41" t="s">
        <v>27</v>
      </c>
      <c r="E816" s="42" t="s">
        <v>366</v>
      </c>
      <c r="F816" s="41" t="s">
        <v>345</v>
      </c>
      <c r="G816" s="39">
        <f t="shared" si="26"/>
        <v>0</v>
      </c>
    </row>
    <row r="817" spans="1:7" x14ac:dyDescent="0.2">
      <c r="A817" s="39" t="str">
        <f t="shared" si="27"/>
        <v>VILSON GABRIEL TEIXEIRA RODRIGUES-ABSOLUTO G MAS-TMB Estadual - 3ª Etapa - Carazinho/RS - 2026</v>
      </c>
      <c r="B817" s="42">
        <v>17</v>
      </c>
      <c r="C817" s="41" t="s">
        <v>373</v>
      </c>
      <c r="D817" s="41" t="s">
        <v>42</v>
      </c>
      <c r="E817" s="42" t="s">
        <v>366</v>
      </c>
      <c r="F817" s="41" t="s">
        <v>345</v>
      </c>
      <c r="G817" s="39">
        <f t="shared" si="26"/>
        <v>0</v>
      </c>
    </row>
    <row r="818" spans="1:7" x14ac:dyDescent="0.2">
      <c r="A818" s="39" t="str">
        <f t="shared" si="27"/>
        <v>ARTHUR VARGAS THOMAS SAVOLDI-ABSOLUTO G MAS-TMB Estadual - 3ª Etapa - Carazinho/RS - 2026</v>
      </c>
      <c r="B818" s="42">
        <v>17</v>
      </c>
      <c r="C818" s="41" t="s">
        <v>374</v>
      </c>
      <c r="D818" s="41" t="s">
        <v>48</v>
      </c>
      <c r="E818" s="42" t="s">
        <v>366</v>
      </c>
      <c r="F818" s="41" t="s">
        <v>345</v>
      </c>
      <c r="G818" s="39">
        <f t="shared" si="26"/>
        <v>0</v>
      </c>
    </row>
    <row r="819" spans="1:7" x14ac:dyDescent="0.2">
      <c r="A819" s="39" t="str">
        <f t="shared" si="27"/>
        <v>JANUR SAVOLDI-ABSOLUTO G MAS-TMB Estadual - 3ª Etapa - Carazinho/RS - 2026</v>
      </c>
      <c r="B819" s="42">
        <v>17</v>
      </c>
      <c r="C819" s="41" t="s">
        <v>375</v>
      </c>
      <c r="D819" s="41" t="s">
        <v>48</v>
      </c>
      <c r="E819" s="42" t="s">
        <v>366</v>
      </c>
      <c r="F819" s="41" t="s">
        <v>345</v>
      </c>
      <c r="G819" s="39">
        <f t="shared" si="26"/>
        <v>0</v>
      </c>
    </row>
    <row r="820" spans="1:7" x14ac:dyDescent="0.2">
      <c r="A820" s="39" t="str">
        <f t="shared" si="27"/>
        <v>GABRIEL AUGUSTO ANDRIOLI -ABSOLUTO G MAS-TMB Estadual - 3ª Etapa - Carazinho/RS - 2026</v>
      </c>
      <c r="B820" s="42">
        <v>17</v>
      </c>
      <c r="C820" s="41" t="s">
        <v>376</v>
      </c>
      <c r="D820" s="41" t="s">
        <v>48</v>
      </c>
      <c r="E820" s="42" t="s">
        <v>366</v>
      </c>
      <c r="F820" s="41" t="s">
        <v>345</v>
      </c>
      <c r="G820" s="39">
        <f t="shared" si="26"/>
        <v>0</v>
      </c>
    </row>
    <row r="821" spans="1:7" x14ac:dyDescent="0.2">
      <c r="A821" s="39" t="str">
        <f t="shared" si="27"/>
        <v>MURILO SIMIONI MEZZALIRA-ABSOLUTO G MAS-TMB Estadual - 3ª Etapa - Carazinho/RS - 2026</v>
      </c>
      <c r="B821" s="42">
        <v>17</v>
      </c>
      <c r="C821" s="41" t="s">
        <v>311</v>
      </c>
      <c r="D821" s="41" t="s">
        <v>67</v>
      </c>
      <c r="E821" s="42" t="s">
        <v>366</v>
      </c>
      <c r="F821" s="41" t="s">
        <v>345</v>
      </c>
      <c r="G821" s="39">
        <f t="shared" si="26"/>
        <v>0</v>
      </c>
    </row>
    <row r="822" spans="1:7" x14ac:dyDescent="0.2">
      <c r="A822" s="39" t="str">
        <f t="shared" si="27"/>
        <v>IURI DA SILVA MACHT-ABSOLUTO G MAS-TMB Estadual - 3ª Etapa - Carazinho/RS - 2026</v>
      </c>
      <c r="B822" s="42">
        <v>17</v>
      </c>
      <c r="C822" s="41" t="s">
        <v>104</v>
      </c>
      <c r="D822" s="41" t="s">
        <v>40</v>
      </c>
      <c r="E822" s="42" t="s">
        <v>366</v>
      </c>
      <c r="F822" s="41" t="s">
        <v>345</v>
      </c>
      <c r="G822" s="39">
        <f t="shared" si="26"/>
        <v>0</v>
      </c>
    </row>
    <row r="823" spans="1:7" x14ac:dyDescent="0.2">
      <c r="A823" s="39" t="str">
        <f t="shared" si="27"/>
        <v>FÁBIO ANDRÉ FRANTZ-ABSOLUTO G MAS-TMB Estadual - 3ª Etapa - Carazinho/RS - 2026</v>
      </c>
      <c r="B823" s="42">
        <v>33</v>
      </c>
      <c r="C823" s="41" t="s">
        <v>105</v>
      </c>
      <c r="D823" s="41" t="s">
        <v>223</v>
      </c>
      <c r="E823" s="42" t="s">
        <v>366</v>
      </c>
      <c r="F823" s="41" t="s">
        <v>345</v>
      </c>
      <c r="G823" s="39">
        <f t="shared" si="26"/>
        <v>0</v>
      </c>
    </row>
    <row r="824" spans="1:7" x14ac:dyDescent="0.2">
      <c r="A824" s="39" t="str">
        <f t="shared" si="27"/>
        <v>JOÃO MENDES DE OLIVEIRA JUNIOR-ABSOLUTO G MAS-TMB Estadual - 3ª Etapa - Carazinho/RS - 2026</v>
      </c>
      <c r="B824" s="42">
        <v>33</v>
      </c>
      <c r="C824" s="41" t="s">
        <v>93</v>
      </c>
      <c r="D824" s="41" t="s">
        <v>36</v>
      </c>
      <c r="E824" s="42" t="s">
        <v>366</v>
      </c>
      <c r="F824" s="41" t="s">
        <v>345</v>
      </c>
      <c r="G824" s="39">
        <f t="shared" si="26"/>
        <v>0</v>
      </c>
    </row>
    <row r="825" spans="1:7" x14ac:dyDescent="0.2">
      <c r="A825" s="39" t="str">
        <f t="shared" si="27"/>
        <v>GABRIEL BALDI SOUZA-ABSOLUTO G MAS-TMB Estadual - 3ª Etapa - Carazinho/RS - 2026</v>
      </c>
      <c r="B825" s="42">
        <v>33</v>
      </c>
      <c r="C825" s="41" t="s">
        <v>312</v>
      </c>
      <c r="D825" s="41" t="s">
        <v>33</v>
      </c>
      <c r="E825" s="42" t="s">
        <v>366</v>
      </c>
      <c r="F825" s="41" t="s">
        <v>345</v>
      </c>
      <c r="G825" s="39">
        <f t="shared" si="26"/>
        <v>0</v>
      </c>
    </row>
    <row r="826" spans="1:7" x14ac:dyDescent="0.2">
      <c r="A826" s="39" t="str">
        <f t="shared" si="27"/>
        <v>ALLAN MARQUES SCUR-ABSOLUTO G MAS-TMB Estadual - 3ª Etapa - Carazinho/RS - 2026</v>
      </c>
      <c r="B826" s="42">
        <v>33</v>
      </c>
      <c r="C826" s="41" t="s">
        <v>250</v>
      </c>
      <c r="D826" s="41" t="s">
        <v>33</v>
      </c>
      <c r="E826" s="42" t="s">
        <v>366</v>
      </c>
      <c r="F826" s="41" t="s">
        <v>345</v>
      </c>
      <c r="G826" s="39">
        <f t="shared" si="26"/>
        <v>0</v>
      </c>
    </row>
    <row r="827" spans="1:7" x14ac:dyDescent="0.2">
      <c r="A827" s="39" t="str">
        <f t="shared" si="27"/>
        <v>INACIO ARNOLD-ABSOLUTO G MAS-TMB Estadual - 3ª Etapa - Carazinho/RS - 2026</v>
      </c>
      <c r="B827" s="42">
        <v>33</v>
      </c>
      <c r="C827" s="41" t="s">
        <v>242</v>
      </c>
      <c r="D827" s="41" t="s">
        <v>26</v>
      </c>
      <c r="E827" s="42" t="s">
        <v>366</v>
      </c>
      <c r="F827" s="41" t="s">
        <v>345</v>
      </c>
      <c r="G827" s="39">
        <f t="shared" si="26"/>
        <v>0</v>
      </c>
    </row>
    <row r="828" spans="1:7" x14ac:dyDescent="0.2">
      <c r="A828" s="39" t="str">
        <f t="shared" si="27"/>
        <v>MÁRCIO CRISTIANO DO CARMO-ABSOLUTO G MAS-TMB Estadual - 3ª Etapa - Carazinho/RS - 2026</v>
      </c>
      <c r="B828" s="42">
        <v>33</v>
      </c>
      <c r="C828" s="41" t="s">
        <v>247</v>
      </c>
      <c r="D828" s="41" t="s">
        <v>48</v>
      </c>
      <c r="E828" s="42" t="s">
        <v>366</v>
      </c>
      <c r="F828" s="41" t="s">
        <v>345</v>
      </c>
      <c r="G828" s="39">
        <f t="shared" si="26"/>
        <v>0</v>
      </c>
    </row>
    <row r="829" spans="1:7" x14ac:dyDescent="0.2">
      <c r="A829" s="39" t="str">
        <f t="shared" si="27"/>
        <v>GABRIEL OLIVEIRA MARTINEZ CARDOSO-ABSOLUTO G MAS-TMB Estadual - 3ª Etapa - Carazinho/RS - 2026</v>
      </c>
      <c r="B829" s="42">
        <v>33</v>
      </c>
      <c r="C829" s="41" t="s">
        <v>255</v>
      </c>
      <c r="D829" s="41" t="s">
        <v>223</v>
      </c>
      <c r="E829" s="42" t="s">
        <v>366</v>
      </c>
      <c r="F829" s="41" t="s">
        <v>345</v>
      </c>
      <c r="G829" s="39">
        <f t="shared" si="26"/>
        <v>0</v>
      </c>
    </row>
    <row r="830" spans="1:7" x14ac:dyDescent="0.2">
      <c r="A830" s="39" t="str">
        <f t="shared" si="27"/>
        <v>DAVI LUIZ VITALLI DE OLIVEIRA -ABSOLUTO G MAS-TMB Estadual - 3ª Etapa - Carazinho/RS - 2026</v>
      </c>
      <c r="B830" s="42">
        <v>33</v>
      </c>
      <c r="C830" s="41" t="s">
        <v>377</v>
      </c>
      <c r="D830" s="41" t="s">
        <v>42</v>
      </c>
      <c r="E830" s="42" t="s">
        <v>366</v>
      </c>
      <c r="F830" s="41" t="s">
        <v>345</v>
      </c>
      <c r="G830" s="39">
        <f t="shared" si="26"/>
        <v>0</v>
      </c>
    </row>
    <row r="831" spans="1:7" x14ac:dyDescent="0.2">
      <c r="A831" s="39" t="str">
        <f t="shared" si="27"/>
        <v>ANDERSON PILLAR DOS REIS-ABSOLUTO G MAS-TMB Estadual - 3ª Etapa - Carazinho/RS - 2026</v>
      </c>
      <c r="B831" s="42">
        <v>33</v>
      </c>
      <c r="C831" s="41" t="s">
        <v>320</v>
      </c>
      <c r="D831" s="41" t="s">
        <v>74</v>
      </c>
      <c r="E831" s="42" t="s">
        <v>366</v>
      </c>
      <c r="F831" s="41" t="s">
        <v>345</v>
      </c>
      <c r="G831" s="39">
        <f t="shared" si="26"/>
        <v>0</v>
      </c>
    </row>
    <row r="832" spans="1:7" x14ac:dyDescent="0.2">
      <c r="A832" s="39" t="str">
        <f t="shared" si="27"/>
        <v>MARCUS FILIPE MIRANDA-ABSOLUTO G MAS-TMB Estadual - 3ª Etapa - Carazinho/RS - 2026</v>
      </c>
      <c r="B832" s="42">
        <v>33</v>
      </c>
      <c r="C832" s="41" t="s">
        <v>252</v>
      </c>
      <c r="D832" s="41" t="s">
        <v>36</v>
      </c>
      <c r="E832" s="42" t="s">
        <v>366</v>
      </c>
      <c r="F832" s="41" t="s">
        <v>345</v>
      </c>
      <c r="G832" s="39">
        <f t="shared" si="26"/>
        <v>0</v>
      </c>
    </row>
    <row r="833" spans="1:7" x14ac:dyDescent="0.2">
      <c r="A833" s="39" t="str">
        <f t="shared" si="27"/>
        <v>RAMON DO CARMO-ABSOLUTO G MAS-TMB Estadual - 3ª Etapa - Carazinho/RS - 2026</v>
      </c>
      <c r="B833" s="42">
        <v>33</v>
      </c>
      <c r="C833" s="41" t="s">
        <v>172</v>
      </c>
      <c r="D833" s="41" t="s">
        <v>48</v>
      </c>
      <c r="E833" s="42" t="s">
        <v>366</v>
      </c>
      <c r="F833" s="41" t="s">
        <v>345</v>
      </c>
      <c r="G833" s="39">
        <f t="shared" si="26"/>
        <v>0</v>
      </c>
    </row>
    <row r="834" spans="1:7" x14ac:dyDescent="0.2">
      <c r="A834" s="39" t="str">
        <f t="shared" si="27"/>
        <v>RAPHAELL NUNES E SILVA-ABSOLUTO G MAS-TMB Estadual - 3ª Etapa - Carazinho/RS - 2026</v>
      </c>
      <c r="B834" s="42">
        <v>33</v>
      </c>
      <c r="C834" s="41" t="s">
        <v>324</v>
      </c>
      <c r="D834" s="41" t="s">
        <v>300</v>
      </c>
      <c r="E834" s="42" t="s">
        <v>366</v>
      </c>
      <c r="F834" s="41" t="s">
        <v>345</v>
      </c>
      <c r="G834" s="39">
        <f t="shared" si="26"/>
        <v>0</v>
      </c>
    </row>
    <row r="835" spans="1:7" x14ac:dyDescent="0.2">
      <c r="A835" s="39" t="str">
        <f t="shared" si="27"/>
        <v>ANDRE SONDA-ABSOLUTO G MAS-TMB Estadual - 3ª Etapa - Carazinho/RS - 2026</v>
      </c>
      <c r="B835" s="42">
        <v>33</v>
      </c>
      <c r="C835" s="41" t="s">
        <v>239</v>
      </c>
      <c r="D835" s="41" t="s">
        <v>26</v>
      </c>
      <c r="E835" s="42" t="s">
        <v>366</v>
      </c>
      <c r="F835" s="41" t="s">
        <v>345</v>
      </c>
      <c r="G835" s="39">
        <f t="shared" si="26"/>
        <v>0</v>
      </c>
    </row>
    <row r="836" spans="1:7" ht="15" x14ac:dyDescent="0.25">
      <c r="A836" s="39" t="str">
        <f t="shared" si="27"/>
        <v>--</v>
      </c>
      <c r="B836" s="40" t="s">
        <v>378</v>
      </c>
      <c r="C836" s="41"/>
      <c r="D836" s="41"/>
      <c r="E836" s="41"/>
      <c r="F836" s="41"/>
      <c r="G836" s="39">
        <f t="shared" si="26"/>
        <v>0</v>
      </c>
    </row>
    <row r="837" spans="1:7" x14ac:dyDescent="0.2">
      <c r="A837" s="39" t="str">
        <f t="shared" si="27"/>
        <v>SOFIA HARUMI BEZERRA KANO-ADULTO FEM-TMB Estadual - 3ª Etapa - Carazinho/RS - 2026</v>
      </c>
      <c r="B837" s="42">
        <v>1</v>
      </c>
      <c r="C837" s="41" t="s">
        <v>152</v>
      </c>
      <c r="D837" s="41" t="s">
        <v>27</v>
      </c>
      <c r="E837" s="42" t="s">
        <v>379</v>
      </c>
      <c r="F837" s="41" t="s">
        <v>345</v>
      </c>
      <c r="G837" s="39">
        <f t="shared" si="26"/>
        <v>200</v>
      </c>
    </row>
    <row r="838" spans="1:7" x14ac:dyDescent="0.2">
      <c r="A838" s="39" t="str">
        <f t="shared" si="27"/>
        <v>BRENDA NATHALIA TRUJILLO ARENAS-ADULTO FEM-TMB Estadual - 3ª Etapa - Carazinho/RS - 2026</v>
      </c>
      <c r="B838" s="42">
        <v>2</v>
      </c>
      <c r="C838" s="41" t="s">
        <v>45</v>
      </c>
      <c r="D838" s="41" t="s">
        <v>223</v>
      </c>
      <c r="E838" s="42" t="s">
        <v>379</v>
      </c>
      <c r="F838" s="41" t="s">
        <v>345</v>
      </c>
      <c r="G838" s="39">
        <f t="shared" ref="G838:G901" si="28">IF(B838=1,200,IF(B838=2,160,IF(B838=3,120,IF(B838=5,60,IF(B838=6,60,IF(B838=7,60,IF(B838=8,60,0)))))))</f>
        <v>160</v>
      </c>
    </row>
    <row r="839" spans="1:7" x14ac:dyDescent="0.2">
      <c r="A839" s="39" t="str">
        <f t="shared" si="27"/>
        <v>ISABEL MARIA CASA BLUM-ADULTO FEM-TMB Estadual - 3ª Etapa - Carazinho/RS - 2026</v>
      </c>
      <c r="B839" s="42">
        <v>3</v>
      </c>
      <c r="C839" s="41" t="s">
        <v>380</v>
      </c>
      <c r="D839" s="41" t="s">
        <v>223</v>
      </c>
      <c r="E839" s="42" t="s">
        <v>379</v>
      </c>
      <c r="F839" s="41" t="s">
        <v>345</v>
      </c>
      <c r="G839" s="39">
        <f t="shared" si="28"/>
        <v>120</v>
      </c>
    </row>
    <row r="840" spans="1:7" x14ac:dyDescent="0.2">
      <c r="A840" s="39" t="str">
        <f t="shared" si="27"/>
        <v>LUÍSA CUNHA GONÇALVES-ADULTO FEM-TMB Estadual - 3ª Etapa - Carazinho/RS - 2026</v>
      </c>
      <c r="B840" s="42">
        <v>3</v>
      </c>
      <c r="C840" s="41" t="s">
        <v>49</v>
      </c>
      <c r="D840" s="41" t="s">
        <v>223</v>
      </c>
      <c r="E840" s="42" t="s">
        <v>379</v>
      </c>
      <c r="F840" s="41" t="s">
        <v>345</v>
      </c>
      <c r="G840" s="39">
        <f t="shared" si="28"/>
        <v>120</v>
      </c>
    </row>
    <row r="841" spans="1:7" ht="15" x14ac:dyDescent="0.25">
      <c r="A841" s="39" t="str">
        <f t="shared" si="27"/>
        <v>--</v>
      </c>
      <c r="B841" s="40" t="s">
        <v>381</v>
      </c>
      <c r="C841" s="41"/>
      <c r="D841" s="41"/>
      <c r="E841" s="41"/>
      <c r="F841" s="41"/>
      <c r="G841" s="39">
        <f t="shared" si="28"/>
        <v>0</v>
      </c>
    </row>
    <row r="842" spans="1:7" x14ac:dyDescent="0.2">
      <c r="A842" s="39" t="str">
        <f t="shared" si="27"/>
        <v>MURILO ROTTMANN BANDEIRA-ADULTO MAS-TMB Estadual - 3ª Etapa - Carazinho/RS - 2026</v>
      </c>
      <c r="B842" s="42">
        <v>1</v>
      </c>
      <c r="C842" s="41" t="s">
        <v>114</v>
      </c>
      <c r="D842" s="41" t="s">
        <v>27</v>
      </c>
      <c r="E842" s="42" t="s">
        <v>382</v>
      </c>
      <c r="F842" s="41" t="s">
        <v>345</v>
      </c>
      <c r="G842" s="39">
        <f t="shared" si="28"/>
        <v>200</v>
      </c>
    </row>
    <row r="843" spans="1:7" x14ac:dyDescent="0.2">
      <c r="A843" s="39" t="str">
        <f t="shared" si="27"/>
        <v>LUÍS HENRIQUE OLCZEVSKI-ADULTO MAS-TMB Estadual - 3ª Etapa - Carazinho/RS - 2026</v>
      </c>
      <c r="B843" s="42">
        <v>2</v>
      </c>
      <c r="C843" s="41" t="s">
        <v>41</v>
      </c>
      <c r="D843" s="41" t="s">
        <v>42</v>
      </c>
      <c r="E843" s="42" t="s">
        <v>382</v>
      </c>
      <c r="F843" s="41" t="s">
        <v>345</v>
      </c>
      <c r="G843" s="39">
        <f t="shared" si="28"/>
        <v>160</v>
      </c>
    </row>
    <row r="844" spans="1:7" x14ac:dyDescent="0.2">
      <c r="A844" s="39" t="str">
        <f t="shared" si="27"/>
        <v>GUSTAVO HENRIQUE RAMOS DA SILVA-ADULTO MAS-TMB Estadual - 3ª Etapa - Carazinho/RS - 2026</v>
      </c>
      <c r="B844" s="42">
        <v>3</v>
      </c>
      <c r="C844" s="41" t="s">
        <v>37</v>
      </c>
      <c r="D844" s="41" t="s">
        <v>223</v>
      </c>
      <c r="E844" s="42" t="s">
        <v>382</v>
      </c>
      <c r="F844" s="41" t="s">
        <v>345</v>
      </c>
      <c r="G844" s="39">
        <f t="shared" si="28"/>
        <v>120</v>
      </c>
    </row>
    <row r="845" spans="1:7" x14ac:dyDescent="0.2">
      <c r="A845" s="39" t="str">
        <f t="shared" si="27"/>
        <v>RENAN REMOR OLIVEIRA-ADULTO MAS-TMB Estadual - 3ª Etapa - Carazinho/RS - 2026</v>
      </c>
      <c r="B845" s="42">
        <v>3</v>
      </c>
      <c r="C845" s="41" t="s">
        <v>64</v>
      </c>
      <c r="D845" s="41" t="s">
        <v>42</v>
      </c>
      <c r="E845" s="42" t="s">
        <v>382</v>
      </c>
      <c r="F845" s="41" t="s">
        <v>345</v>
      </c>
      <c r="G845" s="39">
        <f t="shared" si="28"/>
        <v>120</v>
      </c>
    </row>
    <row r="846" spans="1:7" x14ac:dyDescent="0.2">
      <c r="A846" s="39" t="str">
        <f t="shared" si="27"/>
        <v>MURILO BART OTEIRO-ADULTO MAS-TMB Estadual - 3ª Etapa - Carazinho/RS - 2026</v>
      </c>
      <c r="B846" s="42">
        <v>5</v>
      </c>
      <c r="C846" s="41" t="s">
        <v>359</v>
      </c>
      <c r="D846" s="41" t="s">
        <v>42</v>
      </c>
      <c r="E846" s="42" t="s">
        <v>382</v>
      </c>
      <c r="F846" s="41" t="s">
        <v>345</v>
      </c>
      <c r="G846" s="39">
        <f t="shared" si="28"/>
        <v>60</v>
      </c>
    </row>
    <row r="847" spans="1:7" x14ac:dyDescent="0.2">
      <c r="A847" s="39" t="str">
        <f t="shared" si="27"/>
        <v>EDUARDO LEVANDOVSKI-ADULTO MAS-TMB Estadual - 3ª Etapa - Carazinho/RS - 2026</v>
      </c>
      <c r="B847" s="42">
        <v>5</v>
      </c>
      <c r="C847" s="41" t="s">
        <v>94</v>
      </c>
      <c r="D847" s="41" t="s">
        <v>223</v>
      </c>
      <c r="E847" s="42" t="s">
        <v>382</v>
      </c>
      <c r="F847" s="41" t="s">
        <v>345</v>
      </c>
      <c r="G847" s="39">
        <f t="shared" si="28"/>
        <v>60</v>
      </c>
    </row>
    <row r="848" spans="1:7" x14ac:dyDescent="0.2">
      <c r="A848" s="39" t="str">
        <f t="shared" si="27"/>
        <v>THIAGO HAAB DOS SANTOS-ADULTO MAS-TMB Estadual - 3ª Etapa - Carazinho/RS - 2026</v>
      </c>
      <c r="B848" s="42">
        <v>5</v>
      </c>
      <c r="C848" s="41" t="s">
        <v>186</v>
      </c>
      <c r="D848" s="41" t="s">
        <v>223</v>
      </c>
      <c r="E848" s="42" t="s">
        <v>382</v>
      </c>
      <c r="F848" s="41" t="s">
        <v>345</v>
      </c>
      <c r="G848" s="39">
        <f t="shared" si="28"/>
        <v>60</v>
      </c>
    </row>
    <row r="849" spans="1:7" x14ac:dyDescent="0.2">
      <c r="A849" s="39" t="str">
        <f t="shared" si="27"/>
        <v>GABRIEL DA ROSA VOSNHAK-ADULTO MAS-TMB Estadual - 3ª Etapa - Carazinho/RS - 2026</v>
      </c>
      <c r="B849" s="42">
        <v>5</v>
      </c>
      <c r="C849" s="41" t="s">
        <v>313</v>
      </c>
      <c r="D849" s="41" t="s">
        <v>223</v>
      </c>
      <c r="E849" s="42" t="s">
        <v>382</v>
      </c>
      <c r="F849" s="41" t="s">
        <v>345</v>
      </c>
      <c r="G849" s="39">
        <f t="shared" si="28"/>
        <v>60</v>
      </c>
    </row>
    <row r="850" spans="1:7" x14ac:dyDescent="0.2">
      <c r="A850" s="39" t="str">
        <f t="shared" si="27"/>
        <v>GABRIEL OLIVEIRA MARTINEZ CARDOSO-ADULTO MAS-TMB Estadual - 3ª Etapa - Carazinho/RS - 2026</v>
      </c>
      <c r="B850" s="42">
        <v>9</v>
      </c>
      <c r="C850" s="41" t="s">
        <v>255</v>
      </c>
      <c r="D850" s="41" t="s">
        <v>223</v>
      </c>
      <c r="E850" s="42" t="s">
        <v>382</v>
      </c>
      <c r="F850" s="41" t="s">
        <v>345</v>
      </c>
      <c r="G850" s="39">
        <f t="shared" si="28"/>
        <v>0</v>
      </c>
    </row>
    <row r="851" spans="1:7" x14ac:dyDescent="0.2">
      <c r="A851" s="39" t="str">
        <f t="shared" si="27"/>
        <v>GABRIEL AUGUSTO ANDRIOLI -ADULTO MAS-TMB Estadual - 3ª Etapa - Carazinho/RS - 2026</v>
      </c>
      <c r="B851" s="42">
        <v>9</v>
      </c>
      <c r="C851" s="41" t="s">
        <v>376</v>
      </c>
      <c r="D851" s="41" t="s">
        <v>48</v>
      </c>
      <c r="E851" s="42" t="s">
        <v>382</v>
      </c>
      <c r="F851" s="41" t="s">
        <v>345</v>
      </c>
      <c r="G851" s="39">
        <f t="shared" si="28"/>
        <v>0</v>
      </c>
    </row>
    <row r="852" spans="1:7" x14ac:dyDescent="0.2">
      <c r="A852" s="39" t="str">
        <f t="shared" ref="A852:A915" si="29">_xlfn.CONCAT(C852,"-",E852,"-",F852)</f>
        <v>GABRIEL ANDRIGHETTO TEIXEIRA-ADULTO MAS-TMB Estadual - 3ª Etapa - Carazinho/RS - 2026</v>
      </c>
      <c r="B852" s="42">
        <v>9</v>
      </c>
      <c r="C852" s="41" t="s">
        <v>235</v>
      </c>
      <c r="D852" s="41" t="s">
        <v>223</v>
      </c>
      <c r="E852" s="42" t="s">
        <v>382</v>
      </c>
      <c r="F852" s="41" t="s">
        <v>345</v>
      </c>
      <c r="G852" s="39">
        <f t="shared" si="28"/>
        <v>0</v>
      </c>
    </row>
    <row r="853" spans="1:7" x14ac:dyDescent="0.2">
      <c r="A853" s="39" t="str">
        <f t="shared" si="29"/>
        <v>BRUNO VITOR BORN-ADULTO MAS-TMB Estadual - 3ª Etapa - Carazinho/RS - 2026</v>
      </c>
      <c r="B853" s="42">
        <v>9</v>
      </c>
      <c r="C853" s="41" t="s">
        <v>106</v>
      </c>
      <c r="D853" s="41" t="s">
        <v>54</v>
      </c>
      <c r="E853" s="42" t="s">
        <v>382</v>
      </c>
      <c r="F853" s="41" t="s">
        <v>345</v>
      </c>
      <c r="G853" s="39">
        <f t="shared" si="28"/>
        <v>0</v>
      </c>
    </row>
    <row r="854" spans="1:7" x14ac:dyDescent="0.2">
      <c r="A854" s="39" t="str">
        <f t="shared" si="29"/>
        <v>GABRIEL BALDI SOUZA-ADULTO MAS-TMB Estadual - 3ª Etapa - Carazinho/RS - 2026</v>
      </c>
      <c r="B854" s="42">
        <v>9</v>
      </c>
      <c r="C854" s="41" t="s">
        <v>312</v>
      </c>
      <c r="D854" s="41" t="s">
        <v>33</v>
      </c>
      <c r="E854" s="42" t="s">
        <v>382</v>
      </c>
      <c r="F854" s="41" t="s">
        <v>345</v>
      </c>
      <c r="G854" s="39">
        <f t="shared" si="28"/>
        <v>0</v>
      </c>
    </row>
    <row r="855" spans="1:7" x14ac:dyDescent="0.2">
      <c r="A855" s="39" t="str">
        <f t="shared" si="29"/>
        <v>CARLOS EMIR DA SILVA OLIVEIRA-ADULTO MAS-TMB Estadual - 3ª Etapa - Carazinho/RS - 2026</v>
      </c>
      <c r="B855" s="42">
        <v>9</v>
      </c>
      <c r="C855" s="41" t="s">
        <v>76</v>
      </c>
      <c r="D855" s="41" t="s">
        <v>42</v>
      </c>
      <c r="E855" s="42" t="s">
        <v>382</v>
      </c>
      <c r="F855" s="41" t="s">
        <v>345</v>
      </c>
      <c r="G855" s="39">
        <f t="shared" si="28"/>
        <v>0</v>
      </c>
    </row>
    <row r="856" spans="1:7" ht="15" x14ac:dyDescent="0.25">
      <c r="A856" s="39" t="str">
        <f t="shared" si="29"/>
        <v>--</v>
      </c>
      <c r="B856" s="40" t="s">
        <v>256</v>
      </c>
      <c r="C856" s="41"/>
      <c r="D856" s="41"/>
      <c r="E856" s="41"/>
      <c r="F856" s="41"/>
      <c r="G856" s="39">
        <f t="shared" si="28"/>
        <v>0</v>
      </c>
    </row>
    <row r="857" spans="1:7" x14ac:dyDescent="0.2">
      <c r="A857" s="39" t="str">
        <f t="shared" si="29"/>
        <v>JORGE LUIZ FANCK JÚNIOR-MASTER 30MAS-TMB Estadual - 3ª Etapa - Carazinho/RS - 2026</v>
      </c>
      <c r="B857" s="42">
        <v>1</v>
      </c>
      <c r="C857" s="41" t="s">
        <v>326</v>
      </c>
      <c r="D857" s="41" t="s">
        <v>36</v>
      </c>
      <c r="E857" s="42" t="s">
        <v>257</v>
      </c>
      <c r="F857" s="41" t="s">
        <v>345</v>
      </c>
      <c r="G857" s="39">
        <f t="shared" si="28"/>
        <v>200</v>
      </c>
    </row>
    <row r="858" spans="1:7" x14ac:dyDescent="0.2">
      <c r="A858" s="39" t="str">
        <f t="shared" si="29"/>
        <v>DIOGO FRANCISCO NOGUEIRA ARAÚJO-MASTER 30MAS-TMB Estadual - 3ª Etapa - Carazinho/RS - 2026</v>
      </c>
      <c r="B858" s="42">
        <v>2</v>
      </c>
      <c r="C858" s="41" t="s">
        <v>383</v>
      </c>
      <c r="D858" s="41" t="s">
        <v>27</v>
      </c>
      <c r="E858" s="42" t="s">
        <v>257</v>
      </c>
      <c r="F858" s="41" t="s">
        <v>345</v>
      </c>
      <c r="G858" s="39">
        <f t="shared" si="28"/>
        <v>160</v>
      </c>
    </row>
    <row r="859" spans="1:7" x14ac:dyDescent="0.2">
      <c r="A859" s="39" t="str">
        <f t="shared" si="29"/>
        <v>ADRIANO PREIS-MASTER 30MAS-TMB Estadual - 3ª Etapa - Carazinho/RS - 2026</v>
      </c>
      <c r="B859" s="42">
        <v>3</v>
      </c>
      <c r="C859" s="41" t="s">
        <v>39</v>
      </c>
      <c r="D859" s="41" t="s">
        <v>40</v>
      </c>
      <c r="E859" s="42" t="s">
        <v>257</v>
      </c>
      <c r="F859" s="41" t="s">
        <v>345</v>
      </c>
      <c r="G859" s="39">
        <f t="shared" si="28"/>
        <v>120</v>
      </c>
    </row>
    <row r="860" spans="1:7" x14ac:dyDescent="0.2">
      <c r="A860" s="39" t="str">
        <f t="shared" si="29"/>
        <v>CRISTIAN SANTOS FRIGOTTO-MASTER 30MAS-TMB Estadual - 3ª Etapa - Carazinho/RS - 2026</v>
      </c>
      <c r="B860" s="42">
        <v>3</v>
      </c>
      <c r="C860" s="41" t="s">
        <v>66</v>
      </c>
      <c r="D860" s="41" t="s">
        <v>67</v>
      </c>
      <c r="E860" s="42" t="s">
        <v>257</v>
      </c>
      <c r="F860" s="41" t="s">
        <v>345</v>
      </c>
      <c r="G860" s="39">
        <f t="shared" si="28"/>
        <v>120</v>
      </c>
    </row>
    <row r="861" spans="1:7" x14ac:dyDescent="0.2">
      <c r="A861" s="39" t="str">
        <f t="shared" si="29"/>
        <v>ARTHUR LAVALL DIAS-MASTER 30MAS-TMB Estadual - 3ª Etapa - Carazinho/RS - 2026</v>
      </c>
      <c r="B861" s="42">
        <v>5</v>
      </c>
      <c r="C861" s="41" t="s">
        <v>83</v>
      </c>
      <c r="D861" s="41" t="s">
        <v>23</v>
      </c>
      <c r="E861" s="42" t="s">
        <v>257</v>
      </c>
      <c r="F861" s="41" t="s">
        <v>345</v>
      </c>
      <c r="G861" s="39">
        <f t="shared" si="28"/>
        <v>60</v>
      </c>
    </row>
    <row r="862" spans="1:7" x14ac:dyDescent="0.2">
      <c r="A862" s="39" t="str">
        <f t="shared" si="29"/>
        <v>MAURICIO MEZZALIRA-MASTER 30MAS-TMB Estadual - 3ª Etapa - Carazinho/RS - 2026</v>
      </c>
      <c r="B862" s="42">
        <v>5</v>
      </c>
      <c r="C862" s="41" t="s">
        <v>362</v>
      </c>
      <c r="D862" s="41" t="s">
        <v>67</v>
      </c>
      <c r="E862" s="42" t="s">
        <v>257</v>
      </c>
      <c r="F862" s="41" t="s">
        <v>345</v>
      </c>
      <c r="G862" s="39">
        <f t="shared" si="28"/>
        <v>60</v>
      </c>
    </row>
    <row r="863" spans="1:7" x14ac:dyDescent="0.2">
      <c r="A863" s="39" t="str">
        <f t="shared" si="29"/>
        <v>ANDRÉ ZUCHETTO-MASTER 30MAS-TMB Estadual - 3ª Etapa - Carazinho/RS - 2026</v>
      </c>
      <c r="B863" s="42">
        <v>9</v>
      </c>
      <c r="C863" s="41" t="s">
        <v>364</v>
      </c>
      <c r="D863" s="41" t="s">
        <v>48</v>
      </c>
      <c r="E863" s="42" t="s">
        <v>257</v>
      </c>
      <c r="F863" s="41" t="s">
        <v>345</v>
      </c>
      <c r="G863" s="39">
        <f t="shared" si="28"/>
        <v>0</v>
      </c>
    </row>
    <row r="864" spans="1:7" x14ac:dyDescent="0.2">
      <c r="A864" s="39" t="str">
        <f t="shared" si="29"/>
        <v>THIAGO FERREIRA PRESTES DOS SANTOS-MASTER 30MAS-TMB Estadual - 3ª Etapa - Carazinho/RS - 2026</v>
      </c>
      <c r="B864" s="42">
        <v>9</v>
      </c>
      <c r="C864" s="41" t="s">
        <v>72</v>
      </c>
      <c r="D864" s="41" t="s">
        <v>23</v>
      </c>
      <c r="E864" s="42" t="s">
        <v>257</v>
      </c>
      <c r="F864" s="41" t="s">
        <v>345</v>
      </c>
      <c r="G864" s="39">
        <f t="shared" si="28"/>
        <v>0</v>
      </c>
    </row>
    <row r="865" spans="1:7" x14ac:dyDescent="0.2">
      <c r="A865" s="39" t="str">
        <f t="shared" si="29"/>
        <v>HENRIQUE MUZYKANT ABREU-MASTER 30MAS-TMB Estadual - 3ª Etapa - Carazinho/RS - 2026</v>
      </c>
      <c r="B865" s="42">
        <v>9</v>
      </c>
      <c r="C865" s="41" t="s">
        <v>318</v>
      </c>
      <c r="D865" s="41" t="s">
        <v>74</v>
      </c>
      <c r="E865" s="42" t="s">
        <v>257</v>
      </c>
      <c r="F865" s="41" t="s">
        <v>345</v>
      </c>
      <c r="G865" s="39">
        <f t="shared" si="28"/>
        <v>0</v>
      </c>
    </row>
    <row r="866" spans="1:7" x14ac:dyDescent="0.2">
      <c r="A866" s="39" t="str">
        <f t="shared" si="29"/>
        <v>ANDERSON PILLAR DOS REIS-MASTER 30MAS-TMB Estadual - 3ª Etapa - Carazinho/RS - 2026</v>
      </c>
      <c r="B866" s="42">
        <v>9</v>
      </c>
      <c r="C866" s="41" t="s">
        <v>320</v>
      </c>
      <c r="D866" s="41" t="s">
        <v>74</v>
      </c>
      <c r="E866" s="42" t="s">
        <v>257</v>
      </c>
      <c r="F866" s="41" t="s">
        <v>345</v>
      </c>
      <c r="G866" s="39">
        <f t="shared" si="28"/>
        <v>0</v>
      </c>
    </row>
    <row r="867" spans="1:7" x14ac:dyDescent="0.2">
      <c r="A867" s="39" t="str">
        <f t="shared" si="29"/>
        <v>ELSON WILLIAM DE MATOS-MASTER 30MAS-TMB Estadual - 3ª Etapa - Carazinho/RS - 2026</v>
      </c>
      <c r="B867" s="42">
        <v>9</v>
      </c>
      <c r="C867" s="41" t="s">
        <v>87</v>
      </c>
      <c r="D867" s="41" t="s">
        <v>223</v>
      </c>
      <c r="E867" s="42" t="s">
        <v>257</v>
      </c>
      <c r="F867" s="41" t="s">
        <v>345</v>
      </c>
      <c r="G867" s="39">
        <f t="shared" si="28"/>
        <v>0</v>
      </c>
    </row>
    <row r="868" spans="1:7" ht="15" x14ac:dyDescent="0.25">
      <c r="A868" s="39" t="str">
        <f t="shared" si="29"/>
        <v>--</v>
      </c>
      <c r="B868" s="40" t="s">
        <v>258</v>
      </c>
      <c r="C868" s="41"/>
      <c r="D868" s="41"/>
      <c r="E868" s="41"/>
      <c r="F868" s="41"/>
      <c r="G868" s="39">
        <f t="shared" si="28"/>
        <v>0</v>
      </c>
    </row>
    <row r="869" spans="1:7" x14ac:dyDescent="0.2">
      <c r="A869" s="39" t="str">
        <f t="shared" si="29"/>
        <v>LIJANE MIKOLASKI BELUSSO-MASTER 40FEM-TMB Estadual - 3ª Etapa - Carazinho/RS - 2026</v>
      </c>
      <c r="B869" s="42">
        <v>1</v>
      </c>
      <c r="C869" s="41" t="s">
        <v>50</v>
      </c>
      <c r="D869" s="41" t="s">
        <v>224</v>
      </c>
      <c r="E869" s="42" t="s">
        <v>259</v>
      </c>
      <c r="F869" s="41" t="s">
        <v>345</v>
      </c>
      <c r="G869" s="39">
        <f t="shared" si="28"/>
        <v>200</v>
      </c>
    </row>
    <row r="870" spans="1:7" x14ac:dyDescent="0.2">
      <c r="A870" s="39" t="str">
        <f t="shared" si="29"/>
        <v>VENELIZA VARGAS THOMAS SAVOLDI-MASTER 40FEM-TMB Estadual - 3ª Etapa - Carazinho/RS - 2026</v>
      </c>
      <c r="B870" s="42">
        <v>2</v>
      </c>
      <c r="C870" s="41" t="s">
        <v>355</v>
      </c>
      <c r="D870" s="41" t="s">
        <v>48</v>
      </c>
      <c r="E870" s="42" t="s">
        <v>259</v>
      </c>
      <c r="F870" s="41" t="s">
        <v>345</v>
      </c>
      <c r="G870" s="39">
        <f t="shared" si="28"/>
        <v>160</v>
      </c>
    </row>
    <row r="871" spans="1:7" x14ac:dyDescent="0.2">
      <c r="A871" s="39" t="str">
        <f t="shared" si="29"/>
        <v>JESSICA ENZVEILER LEHNEN-MASTER 40FEM-TMB Estadual - 3ª Etapa - Carazinho/RS - 2026</v>
      </c>
      <c r="B871" s="42">
        <v>3</v>
      </c>
      <c r="C871" s="41" t="s">
        <v>356</v>
      </c>
      <c r="D871" s="41" t="s">
        <v>26</v>
      </c>
      <c r="E871" s="42" t="s">
        <v>259</v>
      </c>
      <c r="F871" s="41" t="s">
        <v>345</v>
      </c>
      <c r="G871" s="39">
        <f t="shared" si="28"/>
        <v>120</v>
      </c>
    </row>
    <row r="872" spans="1:7" ht="15" x14ac:dyDescent="0.25">
      <c r="A872" s="39" t="str">
        <f t="shared" si="29"/>
        <v>--</v>
      </c>
      <c r="B872" s="40" t="s">
        <v>260</v>
      </c>
      <c r="C872" s="41"/>
      <c r="D872" s="41"/>
      <c r="E872" s="41"/>
      <c r="F872" s="41"/>
      <c r="G872" s="39">
        <f t="shared" si="28"/>
        <v>0</v>
      </c>
    </row>
    <row r="873" spans="1:7" x14ac:dyDescent="0.2">
      <c r="A873" s="39" t="str">
        <f t="shared" si="29"/>
        <v>MARCELO BENITES DE LIMA-MASTER 40MAS-TMB Estadual - 3ª Etapa - Carazinho/RS - 2026</v>
      </c>
      <c r="B873" s="42">
        <v>1</v>
      </c>
      <c r="C873" s="41" t="s">
        <v>38</v>
      </c>
      <c r="D873" s="41" t="s">
        <v>36</v>
      </c>
      <c r="E873" s="42" t="s">
        <v>261</v>
      </c>
      <c r="F873" s="41" t="s">
        <v>345</v>
      </c>
      <c r="G873" s="39">
        <f t="shared" si="28"/>
        <v>200</v>
      </c>
    </row>
    <row r="874" spans="1:7" x14ac:dyDescent="0.2">
      <c r="A874" s="39" t="str">
        <f t="shared" si="29"/>
        <v>DANIEL ANDREY KNOENER DE RAMOS-MASTER 40MAS-TMB Estadual - 3ª Etapa - Carazinho/RS - 2026</v>
      </c>
      <c r="B874" s="42">
        <v>2</v>
      </c>
      <c r="C874" s="41" t="s">
        <v>179</v>
      </c>
      <c r="D874" s="41" t="s">
        <v>23</v>
      </c>
      <c r="E874" s="42" t="s">
        <v>261</v>
      </c>
      <c r="F874" s="41" t="s">
        <v>345</v>
      </c>
      <c r="G874" s="39">
        <f t="shared" si="28"/>
        <v>160</v>
      </c>
    </row>
    <row r="875" spans="1:7" x14ac:dyDescent="0.2">
      <c r="A875" s="39" t="str">
        <f t="shared" si="29"/>
        <v>LEONARDO PEREIRA CANTARELLI-MASTER 40MAS-TMB Estadual - 3ª Etapa - Carazinho/RS - 2026</v>
      </c>
      <c r="B875" s="42">
        <v>3</v>
      </c>
      <c r="C875" s="41" t="s">
        <v>147</v>
      </c>
      <c r="D875" s="41" t="s">
        <v>27</v>
      </c>
      <c r="E875" s="42" t="s">
        <v>261</v>
      </c>
      <c r="F875" s="41" t="s">
        <v>345</v>
      </c>
      <c r="G875" s="39">
        <f t="shared" si="28"/>
        <v>120</v>
      </c>
    </row>
    <row r="876" spans="1:7" x14ac:dyDescent="0.2">
      <c r="A876" s="39" t="str">
        <f t="shared" si="29"/>
        <v>FÁBIO ANDRÉ FRANTZ-MASTER 40MAS-TMB Estadual - 3ª Etapa - Carazinho/RS - 2026</v>
      </c>
      <c r="B876" s="42">
        <v>3</v>
      </c>
      <c r="C876" s="41" t="s">
        <v>105</v>
      </c>
      <c r="D876" s="41" t="s">
        <v>223</v>
      </c>
      <c r="E876" s="42" t="s">
        <v>261</v>
      </c>
      <c r="F876" s="41" t="s">
        <v>345</v>
      </c>
      <c r="G876" s="39">
        <f t="shared" si="28"/>
        <v>120</v>
      </c>
    </row>
    <row r="877" spans="1:7" x14ac:dyDescent="0.2">
      <c r="A877" s="39" t="str">
        <f t="shared" si="29"/>
        <v>ANDRÉ GARCIA BARBOSA-MASTER 40MAS-TMB Estadual - 3ª Etapa - Carazinho/RS - 2026</v>
      </c>
      <c r="B877" s="42">
        <v>5</v>
      </c>
      <c r="C877" s="41" t="s">
        <v>156</v>
      </c>
      <c r="D877" s="41" t="s">
        <v>223</v>
      </c>
      <c r="E877" s="42" t="s">
        <v>261</v>
      </c>
      <c r="F877" s="41" t="s">
        <v>345</v>
      </c>
      <c r="G877" s="39">
        <f t="shared" si="28"/>
        <v>60</v>
      </c>
    </row>
    <row r="878" spans="1:7" x14ac:dyDescent="0.2">
      <c r="A878" s="39" t="str">
        <f t="shared" si="29"/>
        <v>TELMO MENDES FILHO-MASTER 40MAS-TMB Estadual - 3ª Etapa - Carazinho/RS - 2026</v>
      </c>
      <c r="B878" s="42">
        <v>5</v>
      </c>
      <c r="C878" s="41" t="s">
        <v>262</v>
      </c>
      <c r="D878" s="41" t="s">
        <v>42</v>
      </c>
      <c r="E878" s="42" t="s">
        <v>261</v>
      </c>
      <c r="F878" s="41" t="s">
        <v>345</v>
      </c>
      <c r="G878" s="39">
        <f t="shared" si="28"/>
        <v>60</v>
      </c>
    </row>
    <row r="879" spans="1:7" x14ac:dyDescent="0.2">
      <c r="A879" s="39" t="str">
        <f t="shared" si="29"/>
        <v>PAULO GRISOLIA SASSO-MASTER 40MAS-TMB Estadual - 3ª Etapa - Carazinho/RS - 2026</v>
      </c>
      <c r="B879" s="42">
        <v>5</v>
      </c>
      <c r="C879" s="41" t="s">
        <v>372</v>
      </c>
      <c r="D879" s="41" t="s">
        <v>27</v>
      </c>
      <c r="E879" s="42" t="s">
        <v>261</v>
      </c>
      <c r="F879" s="41" t="s">
        <v>345</v>
      </c>
      <c r="G879" s="39">
        <f t="shared" si="28"/>
        <v>60</v>
      </c>
    </row>
    <row r="880" spans="1:7" x14ac:dyDescent="0.2">
      <c r="A880" s="39" t="str">
        <f t="shared" si="29"/>
        <v>JANUR SAVOLDI-MASTER 40MAS-TMB Estadual - 3ª Etapa - Carazinho/RS - 2026</v>
      </c>
      <c r="B880" s="42">
        <v>5</v>
      </c>
      <c r="C880" s="41" t="s">
        <v>375</v>
      </c>
      <c r="D880" s="41" t="s">
        <v>48</v>
      </c>
      <c r="E880" s="42" t="s">
        <v>261</v>
      </c>
      <c r="F880" s="41" t="s">
        <v>345</v>
      </c>
      <c r="G880" s="39">
        <f t="shared" si="28"/>
        <v>60</v>
      </c>
    </row>
    <row r="881" spans="1:7" x14ac:dyDescent="0.2">
      <c r="A881" s="39" t="str">
        <f t="shared" si="29"/>
        <v>ANDRÉ VIEGAS WENTZ-MASTER 40MAS-TMB Estadual - 3ª Etapa - Carazinho/RS - 2026</v>
      </c>
      <c r="B881" s="42">
        <v>9</v>
      </c>
      <c r="C881" s="41" t="s">
        <v>371</v>
      </c>
      <c r="D881" s="41" t="s">
        <v>223</v>
      </c>
      <c r="E881" s="42" t="s">
        <v>261</v>
      </c>
      <c r="F881" s="41" t="s">
        <v>345</v>
      </c>
      <c r="G881" s="39">
        <f t="shared" si="28"/>
        <v>0</v>
      </c>
    </row>
    <row r="882" spans="1:7" x14ac:dyDescent="0.2">
      <c r="A882" s="39" t="str">
        <f t="shared" si="29"/>
        <v>RICHIELI RUBEN VIDOR-MASTER 40MAS-TMB Estadual - 3ª Etapa - Carazinho/RS - 2026</v>
      </c>
      <c r="B882" s="42">
        <v>9</v>
      </c>
      <c r="C882" s="41" t="s">
        <v>325</v>
      </c>
      <c r="D882" s="41" t="s">
        <v>42</v>
      </c>
      <c r="E882" s="42" t="s">
        <v>261</v>
      </c>
      <c r="F882" s="41" t="s">
        <v>345</v>
      </c>
      <c r="G882" s="39">
        <f t="shared" si="28"/>
        <v>0</v>
      </c>
    </row>
    <row r="883" spans="1:7" x14ac:dyDescent="0.2">
      <c r="A883" s="39" t="str">
        <f t="shared" si="29"/>
        <v>INACIO ARNOLD-MASTER 40MAS-TMB Estadual - 3ª Etapa - Carazinho/RS - 2026</v>
      </c>
      <c r="B883" s="42">
        <v>17</v>
      </c>
      <c r="C883" s="41" t="s">
        <v>242</v>
      </c>
      <c r="D883" s="41" t="s">
        <v>26</v>
      </c>
      <c r="E883" s="42" t="s">
        <v>261</v>
      </c>
      <c r="F883" s="41" t="s">
        <v>345</v>
      </c>
      <c r="G883" s="39">
        <f t="shared" si="28"/>
        <v>0</v>
      </c>
    </row>
    <row r="884" spans="1:7" x14ac:dyDescent="0.2">
      <c r="A884" s="39" t="str">
        <f t="shared" si="29"/>
        <v>MÁRCIO CRISTIANO DO CARMO-MASTER 40MAS-TMB Estadual - 3ª Etapa - Carazinho/RS - 2026</v>
      </c>
      <c r="B884" s="42">
        <v>17</v>
      </c>
      <c r="C884" s="41" t="s">
        <v>247</v>
      </c>
      <c r="D884" s="41" t="s">
        <v>48</v>
      </c>
      <c r="E884" s="42" t="s">
        <v>261</v>
      </c>
      <c r="F884" s="41" t="s">
        <v>345</v>
      </c>
      <c r="G884" s="39">
        <f t="shared" si="28"/>
        <v>0</v>
      </c>
    </row>
    <row r="885" spans="1:7" x14ac:dyDescent="0.2">
      <c r="A885" s="39" t="str">
        <f t="shared" si="29"/>
        <v>MARCUS FILIPE MIRANDA-MASTER 40MAS-TMB Estadual - 3ª Etapa - Carazinho/RS - 2026</v>
      </c>
      <c r="B885" s="42">
        <v>17</v>
      </c>
      <c r="C885" s="41" t="s">
        <v>252</v>
      </c>
      <c r="D885" s="41" t="s">
        <v>36</v>
      </c>
      <c r="E885" s="42" t="s">
        <v>261</v>
      </c>
      <c r="F885" s="41" t="s">
        <v>345</v>
      </c>
      <c r="G885" s="39">
        <f t="shared" si="28"/>
        <v>0</v>
      </c>
    </row>
    <row r="886" spans="1:7" x14ac:dyDescent="0.2">
      <c r="A886" s="39" t="str">
        <f t="shared" si="29"/>
        <v>JAIME ROBERTO DA SILVA JUNIOR-MASTER 40MAS-TMB Estadual - 3ª Etapa - Carazinho/RS - 2026</v>
      </c>
      <c r="B886" s="42">
        <v>17</v>
      </c>
      <c r="C886" s="41" t="s">
        <v>369</v>
      </c>
      <c r="D886" s="41" t="s">
        <v>23</v>
      </c>
      <c r="E886" s="42" t="s">
        <v>261</v>
      </c>
      <c r="F886" s="41" t="s">
        <v>345</v>
      </c>
      <c r="G886" s="39">
        <f t="shared" si="28"/>
        <v>0</v>
      </c>
    </row>
    <row r="887" spans="1:7" x14ac:dyDescent="0.2">
      <c r="A887" s="39" t="str">
        <f t="shared" si="29"/>
        <v>ANDRE SONDA-MASTER 40MAS-TMB Estadual - 3ª Etapa - Carazinho/RS - 2026</v>
      </c>
      <c r="B887" s="42">
        <v>17</v>
      </c>
      <c r="C887" s="41" t="s">
        <v>239</v>
      </c>
      <c r="D887" s="41" t="s">
        <v>26</v>
      </c>
      <c r="E887" s="42" t="s">
        <v>261</v>
      </c>
      <c r="F887" s="41" t="s">
        <v>345</v>
      </c>
      <c r="G887" s="39">
        <f t="shared" si="28"/>
        <v>0</v>
      </c>
    </row>
    <row r="888" spans="1:7" ht="15" x14ac:dyDescent="0.25">
      <c r="A888" s="39" t="str">
        <f t="shared" si="29"/>
        <v>--</v>
      </c>
      <c r="B888" s="40" t="s">
        <v>263</v>
      </c>
      <c r="C888" s="41"/>
      <c r="D888" s="41"/>
      <c r="E888" s="41"/>
      <c r="F888" s="41"/>
      <c r="G888" s="39">
        <f t="shared" si="28"/>
        <v>0</v>
      </c>
    </row>
    <row r="889" spans="1:7" x14ac:dyDescent="0.2">
      <c r="A889" s="39" t="str">
        <f t="shared" si="29"/>
        <v>FÁBIO KRÜGER-MASTER 50MAS-TMB Estadual - 3ª Etapa - Carazinho/RS - 2026</v>
      </c>
      <c r="B889" s="42">
        <v>1</v>
      </c>
      <c r="C889" s="41" t="s">
        <v>43</v>
      </c>
      <c r="D889" s="41" t="s">
        <v>36</v>
      </c>
      <c r="E889" s="42" t="s">
        <v>264</v>
      </c>
      <c r="F889" s="41" t="s">
        <v>345</v>
      </c>
      <c r="G889" s="39">
        <f t="shared" si="28"/>
        <v>200</v>
      </c>
    </row>
    <row r="890" spans="1:7" x14ac:dyDescent="0.2">
      <c r="A890" s="39" t="str">
        <f t="shared" si="29"/>
        <v>GUSTAVO GERMANI MARTINS-MASTER 50MAS-TMB Estadual - 3ª Etapa - Carazinho/RS - 2026</v>
      </c>
      <c r="B890" s="42">
        <v>2</v>
      </c>
      <c r="C890" s="41" t="s">
        <v>62</v>
      </c>
      <c r="D890" s="41" t="s">
        <v>23</v>
      </c>
      <c r="E890" s="42" t="s">
        <v>264</v>
      </c>
      <c r="F890" s="41" t="s">
        <v>345</v>
      </c>
      <c r="G890" s="39">
        <f t="shared" si="28"/>
        <v>160</v>
      </c>
    </row>
    <row r="891" spans="1:7" x14ac:dyDescent="0.2">
      <c r="A891" s="39" t="str">
        <f t="shared" si="29"/>
        <v>MARCO ANTÔNIO MENEZES BANDEIRA-MASTER 50MAS-TMB Estadual - 3ª Etapa - Carazinho/RS - 2026</v>
      </c>
      <c r="B891" s="42">
        <v>3</v>
      </c>
      <c r="C891" s="41" t="s">
        <v>60</v>
      </c>
      <c r="D891" s="41" t="s">
        <v>27</v>
      </c>
      <c r="E891" s="42" t="s">
        <v>264</v>
      </c>
      <c r="F891" s="41" t="s">
        <v>345</v>
      </c>
      <c r="G891" s="39">
        <f t="shared" si="28"/>
        <v>120</v>
      </c>
    </row>
    <row r="892" spans="1:7" x14ac:dyDescent="0.2">
      <c r="A892" s="39" t="str">
        <f t="shared" si="29"/>
        <v>HUGO MARCELO SUAREZ-MASTER 50MAS-TMB Estadual - 3ª Etapa - Carazinho/RS - 2026</v>
      </c>
      <c r="B892" s="42">
        <v>3</v>
      </c>
      <c r="C892" s="41" t="s">
        <v>59</v>
      </c>
      <c r="D892" s="41" t="s">
        <v>23</v>
      </c>
      <c r="E892" s="42" t="s">
        <v>264</v>
      </c>
      <c r="F892" s="41" t="s">
        <v>345</v>
      </c>
      <c r="G892" s="39">
        <f t="shared" si="28"/>
        <v>120</v>
      </c>
    </row>
    <row r="893" spans="1:7" x14ac:dyDescent="0.2">
      <c r="A893" s="39" t="str">
        <f t="shared" si="29"/>
        <v>MAURÍCIO DEWITT WEINGARTNER-MASTER 50MAS-TMB Estadual - 3ª Etapa - Carazinho/RS - 2026</v>
      </c>
      <c r="B893" s="42">
        <v>5</v>
      </c>
      <c r="C893" s="41" t="s">
        <v>73</v>
      </c>
      <c r="D893" s="41" t="s">
        <v>74</v>
      </c>
      <c r="E893" s="42" t="s">
        <v>264</v>
      </c>
      <c r="F893" s="41" t="s">
        <v>345</v>
      </c>
      <c r="G893" s="39">
        <f t="shared" si="28"/>
        <v>60</v>
      </c>
    </row>
    <row r="894" spans="1:7" x14ac:dyDescent="0.2">
      <c r="A894" s="39" t="str">
        <f t="shared" si="29"/>
        <v>LUIZ VICENTE TARRAGO-MASTER 50MAS-TMB Estadual - 3ª Etapa - Carazinho/RS - 2026</v>
      </c>
      <c r="B894" s="42">
        <v>5</v>
      </c>
      <c r="C894" s="41" t="s">
        <v>61</v>
      </c>
      <c r="D894" s="41" t="s">
        <v>224</v>
      </c>
      <c r="E894" s="42" t="s">
        <v>264</v>
      </c>
      <c r="F894" s="41" t="s">
        <v>345</v>
      </c>
      <c r="G894" s="39">
        <f t="shared" si="28"/>
        <v>60</v>
      </c>
    </row>
    <row r="895" spans="1:7" x14ac:dyDescent="0.2">
      <c r="A895" s="39" t="str">
        <f t="shared" si="29"/>
        <v>DAVIDE CARBONAI-MASTER 50MAS-TMB Estadual - 3ª Etapa - Carazinho/RS - 2026</v>
      </c>
      <c r="B895" s="42">
        <v>5</v>
      </c>
      <c r="C895" s="41" t="s">
        <v>148</v>
      </c>
      <c r="D895" s="41" t="s">
        <v>223</v>
      </c>
      <c r="E895" s="42" t="s">
        <v>264</v>
      </c>
      <c r="F895" s="41" t="s">
        <v>345</v>
      </c>
      <c r="G895" s="39">
        <f t="shared" si="28"/>
        <v>60</v>
      </c>
    </row>
    <row r="896" spans="1:7" x14ac:dyDescent="0.2">
      <c r="A896" s="39" t="str">
        <f t="shared" si="29"/>
        <v>RICARDO MOHR-MASTER 50MAS-TMB Estadual - 3ª Etapa - Carazinho/RS - 2026</v>
      </c>
      <c r="B896" s="42">
        <v>5</v>
      </c>
      <c r="C896" s="41" t="s">
        <v>368</v>
      </c>
      <c r="D896" s="41" t="s">
        <v>48</v>
      </c>
      <c r="E896" s="42" t="s">
        <v>264</v>
      </c>
      <c r="F896" s="41" t="s">
        <v>345</v>
      </c>
      <c r="G896" s="39">
        <f t="shared" si="28"/>
        <v>60</v>
      </c>
    </row>
    <row r="897" spans="1:7" ht="15" x14ac:dyDescent="0.25">
      <c r="A897" s="39" t="str">
        <f t="shared" si="29"/>
        <v>--</v>
      </c>
      <c r="B897" s="40" t="s">
        <v>265</v>
      </c>
      <c r="C897" s="41"/>
      <c r="D897" s="41"/>
      <c r="E897" s="41"/>
      <c r="F897" s="41"/>
      <c r="G897" s="39">
        <f t="shared" si="28"/>
        <v>0</v>
      </c>
    </row>
    <row r="898" spans="1:7" x14ac:dyDescent="0.2">
      <c r="A898" s="39" t="str">
        <f t="shared" si="29"/>
        <v>LIANE MARIA DALLEGRAVE BAUMANN-MASTER 60FEM-TMB Estadual - 3ª Etapa - Carazinho/RS - 2026</v>
      </c>
      <c r="B898" s="42">
        <v>1</v>
      </c>
      <c r="C898" s="41" t="s">
        <v>46</v>
      </c>
      <c r="D898" s="41" t="s">
        <v>223</v>
      </c>
      <c r="E898" s="42" t="s">
        <v>266</v>
      </c>
      <c r="F898" s="41" t="s">
        <v>345</v>
      </c>
      <c r="G898" s="39">
        <f t="shared" si="28"/>
        <v>200</v>
      </c>
    </row>
    <row r="899" spans="1:7" x14ac:dyDescent="0.2">
      <c r="A899" s="39" t="str">
        <f t="shared" si="29"/>
        <v>REJANE FÁTIMA SCANDOLARA RUBIO-MASTER 60FEM-TMB Estadual - 3ª Etapa - Carazinho/RS - 2026</v>
      </c>
      <c r="B899" s="42">
        <v>2</v>
      </c>
      <c r="C899" s="41" t="s">
        <v>303</v>
      </c>
      <c r="D899" s="41" t="s">
        <v>223</v>
      </c>
      <c r="E899" s="42" t="s">
        <v>266</v>
      </c>
      <c r="F899" s="41" t="s">
        <v>345</v>
      </c>
      <c r="G899" s="39">
        <f t="shared" si="28"/>
        <v>160</v>
      </c>
    </row>
    <row r="900" spans="1:7" x14ac:dyDescent="0.2">
      <c r="A900" s="39" t="str">
        <f t="shared" si="29"/>
        <v>MARION CREUTZBERG-MASTER 60FEM-TMB Estadual - 3ª Etapa - Carazinho/RS - 2026</v>
      </c>
      <c r="B900" s="42">
        <v>3</v>
      </c>
      <c r="C900" s="41" t="s">
        <v>226</v>
      </c>
      <c r="D900" s="41" t="s">
        <v>27</v>
      </c>
      <c r="E900" s="42" t="s">
        <v>266</v>
      </c>
      <c r="F900" s="41" t="s">
        <v>345</v>
      </c>
      <c r="G900" s="39">
        <f t="shared" si="28"/>
        <v>120</v>
      </c>
    </row>
    <row r="901" spans="1:7" x14ac:dyDescent="0.2">
      <c r="A901" s="39" t="str">
        <f t="shared" si="29"/>
        <v>MARISA DA GRAÇA DA SILVEIRA-MASTER 60FEM-TMB Estadual - 3ª Etapa - Carazinho/RS - 2026</v>
      </c>
      <c r="B901" s="42">
        <v>3</v>
      </c>
      <c r="C901" s="41" t="s">
        <v>51</v>
      </c>
      <c r="D901" s="41" t="s">
        <v>223</v>
      </c>
      <c r="E901" s="42" t="s">
        <v>266</v>
      </c>
      <c r="F901" s="41" t="s">
        <v>345</v>
      </c>
      <c r="G901" s="39">
        <f t="shared" si="28"/>
        <v>120</v>
      </c>
    </row>
    <row r="902" spans="1:7" ht="15" x14ac:dyDescent="0.25">
      <c r="A902" s="39" t="str">
        <f t="shared" si="29"/>
        <v>--</v>
      </c>
      <c r="B902" s="40" t="s">
        <v>267</v>
      </c>
      <c r="C902" s="41"/>
      <c r="D902" s="41"/>
      <c r="E902" s="41"/>
      <c r="F902" s="41"/>
      <c r="G902" s="39">
        <f t="shared" ref="G902:G965" si="30">IF(B902=1,200,IF(B902=2,160,IF(B902=3,120,IF(B902=5,60,IF(B902=6,60,IF(B902=7,60,IF(B902=8,60,0)))))))</f>
        <v>0</v>
      </c>
    </row>
    <row r="903" spans="1:7" x14ac:dyDescent="0.2">
      <c r="A903" s="39" t="str">
        <f t="shared" si="29"/>
        <v>JAIME ROBERTO MULLER-MASTER 60MAS-TMB Estadual - 3ª Etapa - Carazinho/RS - 2026</v>
      </c>
      <c r="B903" s="42">
        <v>1</v>
      </c>
      <c r="C903" s="41" t="s">
        <v>58</v>
      </c>
      <c r="D903" s="41" t="s">
        <v>48</v>
      </c>
      <c r="E903" s="42" t="s">
        <v>268</v>
      </c>
      <c r="F903" s="41" t="s">
        <v>345</v>
      </c>
      <c r="G903" s="39">
        <f t="shared" si="30"/>
        <v>200</v>
      </c>
    </row>
    <row r="904" spans="1:7" x14ac:dyDescent="0.2">
      <c r="A904" s="39" t="str">
        <f t="shared" si="29"/>
        <v>MARCO ANTÔNIO DILLENBURG-MASTER 60MAS-TMB Estadual - 3ª Etapa - Carazinho/RS - 2026</v>
      </c>
      <c r="B904" s="42">
        <v>2</v>
      </c>
      <c r="C904" s="41" t="s">
        <v>63</v>
      </c>
      <c r="D904" s="41" t="s">
        <v>27</v>
      </c>
      <c r="E904" s="42" t="s">
        <v>268</v>
      </c>
      <c r="F904" s="41" t="s">
        <v>345</v>
      </c>
      <c r="G904" s="39">
        <f t="shared" si="30"/>
        <v>160</v>
      </c>
    </row>
    <row r="905" spans="1:7" x14ac:dyDescent="0.2">
      <c r="A905" s="39" t="str">
        <f t="shared" si="29"/>
        <v>ALBAIR DE CAMARGO-MASTER 60MAS-TMB Estadual - 3ª Etapa - Carazinho/RS - 2026</v>
      </c>
      <c r="B905" s="42">
        <v>3</v>
      </c>
      <c r="C905" s="41" t="s">
        <v>78</v>
      </c>
      <c r="D905" s="41" t="s">
        <v>36</v>
      </c>
      <c r="E905" s="42" t="s">
        <v>268</v>
      </c>
      <c r="F905" s="41" t="s">
        <v>345</v>
      </c>
      <c r="G905" s="39">
        <f t="shared" si="30"/>
        <v>120</v>
      </c>
    </row>
    <row r="906" spans="1:7" x14ac:dyDescent="0.2">
      <c r="A906" s="39" t="str">
        <f t="shared" si="29"/>
        <v>JOÃO MENDES DE OLIVEIRA JUNIOR-MASTER 60MAS-TMB Estadual - 3ª Etapa - Carazinho/RS - 2026</v>
      </c>
      <c r="B906" s="42">
        <v>3</v>
      </c>
      <c r="C906" s="41" t="s">
        <v>93</v>
      </c>
      <c r="D906" s="41" t="s">
        <v>36</v>
      </c>
      <c r="E906" s="42" t="s">
        <v>268</v>
      </c>
      <c r="F906" s="41" t="s">
        <v>345</v>
      </c>
      <c r="G906" s="39">
        <f t="shared" si="30"/>
        <v>120</v>
      </c>
    </row>
    <row r="907" spans="1:7" x14ac:dyDescent="0.2">
      <c r="A907" s="39" t="str">
        <f t="shared" si="29"/>
        <v>ALBINO LUIZ OLCZEVSKI-MASTER 60MAS-TMB Estadual - 3ª Etapa - Carazinho/RS - 2026</v>
      </c>
      <c r="B907" s="42">
        <v>5</v>
      </c>
      <c r="C907" s="41" t="s">
        <v>77</v>
      </c>
      <c r="D907" s="41" t="s">
        <v>42</v>
      </c>
      <c r="E907" s="42" t="s">
        <v>268</v>
      </c>
      <c r="F907" s="41" t="s">
        <v>345</v>
      </c>
      <c r="G907" s="39">
        <f t="shared" si="30"/>
        <v>60</v>
      </c>
    </row>
    <row r="908" spans="1:7" x14ac:dyDescent="0.2">
      <c r="A908" s="39" t="str">
        <f t="shared" si="29"/>
        <v>FRANCO FONTE MARQUES-MASTER 60MAS-TMB Estadual - 3ª Etapa - Carazinho/RS - 2026</v>
      </c>
      <c r="B908" s="42">
        <v>5</v>
      </c>
      <c r="C908" s="41" t="s">
        <v>384</v>
      </c>
      <c r="D908" s="41" t="s">
        <v>48</v>
      </c>
      <c r="E908" s="42" t="s">
        <v>268</v>
      </c>
      <c r="F908" s="41" t="s">
        <v>345</v>
      </c>
      <c r="G908" s="39">
        <f t="shared" si="30"/>
        <v>60</v>
      </c>
    </row>
    <row r="909" spans="1:7" ht="15" x14ac:dyDescent="0.25">
      <c r="A909" s="39" t="str">
        <f t="shared" si="29"/>
        <v>--</v>
      </c>
      <c r="B909" s="40" t="s">
        <v>385</v>
      </c>
      <c r="C909" s="41"/>
      <c r="D909" s="41"/>
      <c r="E909" s="41"/>
      <c r="F909" s="41"/>
      <c r="G909" s="39">
        <f t="shared" si="30"/>
        <v>0</v>
      </c>
    </row>
    <row r="910" spans="1:7" x14ac:dyDescent="0.2">
      <c r="A910" s="39" t="str">
        <f t="shared" si="29"/>
        <v>SOFIA THEODORO NEGRINI -SUB-11 FEM-TMB Estadual - 3ª Etapa - Carazinho/RS - 2026</v>
      </c>
      <c r="B910" s="42">
        <v>1</v>
      </c>
      <c r="C910" s="41" t="s">
        <v>160</v>
      </c>
      <c r="D910" s="41" t="s">
        <v>40</v>
      </c>
      <c r="E910" s="42" t="s">
        <v>19</v>
      </c>
      <c r="F910" s="41" t="s">
        <v>345</v>
      </c>
      <c r="G910" s="39">
        <f t="shared" si="30"/>
        <v>200</v>
      </c>
    </row>
    <row r="911" spans="1:7" x14ac:dyDescent="0.2">
      <c r="A911" s="39" t="str">
        <f t="shared" si="29"/>
        <v>HELENA MASCHIO HORTENCIO-SUB-11 FEM-TMB Estadual - 3ª Etapa - Carazinho/RS - 2026</v>
      </c>
      <c r="B911" s="42">
        <v>2</v>
      </c>
      <c r="C911" s="41" t="s">
        <v>386</v>
      </c>
      <c r="D911" s="41" t="s">
        <v>48</v>
      </c>
      <c r="E911" s="42" t="s">
        <v>19</v>
      </c>
      <c r="F911" s="41" t="s">
        <v>345</v>
      </c>
      <c r="G911" s="39">
        <f t="shared" si="30"/>
        <v>160</v>
      </c>
    </row>
    <row r="912" spans="1:7" x14ac:dyDescent="0.2">
      <c r="A912" s="39" t="str">
        <f t="shared" si="29"/>
        <v>LAURA TROJAHN FRANTZ-SUB-11 FEM-TMB Estadual - 3ª Etapa - Carazinho/RS - 2026</v>
      </c>
      <c r="B912" s="42">
        <v>3</v>
      </c>
      <c r="C912" s="41" t="s">
        <v>387</v>
      </c>
      <c r="D912" s="41" t="s">
        <v>223</v>
      </c>
      <c r="E912" s="42" t="s">
        <v>19</v>
      </c>
      <c r="F912" s="41" t="s">
        <v>345</v>
      </c>
      <c r="G912" s="39">
        <f t="shared" si="30"/>
        <v>120</v>
      </c>
    </row>
    <row r="913" spans="1:7" ht="15" x14ac:dyDescent="0.25">
      <c r="A913" s="39" t="str">
        <f t="shared" si="29"/>
        <v>--</v>
      </c>
      <c r="B913" s="40" t="s">
        <v>118</v>
      </c>
      <c r="C913" s="41"/>
      <c r="D913" s="41"/>
      <c r="E913" s="41"/>
      <c r="F913" s="41"/>
      <c r="G913" s="39">
        <f t="shared" si="30"/>
        <v>0</v>
      </c>
    </row>
    <row r="914" spans="1:7" x14ac:dyDescent="0.2">
      <c r="A914" s="39" t="str">
        <f t="shared" si="29"/>
        <v>MATHEUS TROJAHN FRANTZ-SUB-11 MAS-TMB Estadual - 3ª Etapa - Carazinho/RS - 2026</v>
      </c>
      <c r="B914" s="42">
        <v>1</v>
      </c>
      <c r="C914" s="41" t="s">
        <v>119</v>
      </c>
      <c r="D914" s="41" t="s">
        <v>223</v>
      </c>
      <c r="E914" s="42" t="s">
        <v>120</v>
      </c>
      <c r="F914" s="41" t="s">
        <v>345</v>
      </c>
      <c r="G914" s="39">
        <f t="shared" si="30"/>
        <v>200</v>
      </c>
    </row>
    <row r="915" spans="1:7" x14ac:dyDescent="0.2">
      <c r="A915" s="39" t="str">
        <f t="shared" si="29"/>
        <v>LEONARDO MIKOLASKI BELUSSO-SUB-11 MAS-TMB Estadual - 3ª Etapa - Carazinho/RS - 2026</v>
      </c>
      <c r="B915" s="42">
        <v>2</v>
      </c>
      <c r="C915" s="41" t="s">
        <v>117</v>
      </c>
      <c r="D915" s="41" t="s">
        <v>224</v>
      </c>
      <c r="E915" s="42" t="s">
        <v>120</v>
      </c>
      <c r="F915" s="41" t="s">
        <v>345</v>
      </c>
      <c r="G915" s="39">
        <f t="shared" si="30"/>
        <v>160</v>
      </c>
    </row>
    <row r="916" spans="1:7" x14ac:dyDescent="0.2">
      <c r="A916" s="39" t="str">
        <f t="shared" ref="A916:A979" si="31">_xlfn.CONCAT(C916,"-",E916,"-",F916)</f>
        <v>ENZO LOPES NAVARRO -SUB-11 MAS-TMB Estadual - 3ª Etapa - Carazinho/RS - 2026</v>
      </c>
      <c r="B916" s="42">
        <v>3</v>
      </c>
      <c r="C916" s="41" t="s">
        <v>190</v>
      </c>
      <c r="D916" s="41" t="s">
        <v>224</v>
      </c>
      <c r="E916" s="42" t="s">
        <v>120</v>
      </c>
      <c r="F916" s="41" t="s">
        <v>345</v>
      </c>
      <c r="G916" s="39">
        <f t="shared" si="30"/>
        <v>120</v>
      </c>
    </row>
    <row r="917" spans="1:7" x14ac:dyDescent="0.2">
      <c r="A917" s="39" t="str">
        <f t="shared" si="31"/>
        <v>BENJAMIN BORGES RODRIGUES-SUB-11 MAS-TMB Estadual - 3ª Etapa - Carazinho/RS - 2026</v>
      </c>
      <c r="B917" s="42">
        <v>3</v>
      </c>
      <c r="C917" s="41" t="s">
        <v>208</v>
      </c>
      <c r="D917" s="41" t="s">
        <v>223</v>
      </c>
      <c r="E917" s="42" t="s">
        <v>120</v>
      </c>
      <c r="F917" s="41" t="s">
        <v>345</v>
      </c>
      <c r="G917" s="39">
        <f t="shared" si="30"/>
        <v>120</v>
      </c>
    </row>
    <row r="918" spans="1:7" x14ac:dyDescent="0.2">
      <c r="A918" s="39" t="str">
        <f t="shared" si="31"/>
        <v>ENZO RAFAEL VALENTE DORNELLES-SUB-11 MAS-TMB Estadual - 3ª Etapa - Carazinho/RS - 2026</v>
      </c>
      <c r="B918" s="42">
        <v>5</v>
      </c>
      <c r="C918" s="41" t="s">
        <v>189</v>
      </c>
      <c r="D918" s="41" t="s">
        <v>23</v>
      </c>
      <c r="E918" s="42" t="s">
        <v>120</v>
      </c>
      <c r="F918" s="41" t="s">
        <v>345</v>
      </c>
      <c r="G918" s="39">
        <f t="shared" si="30"/>
        <v>60</v>
      </c>
    </row>
    <row r="919" spans="1:7" x14ac:dyDescent="0.2">
      <c r="A919" s="39" t="str">
        <f t="shared" si="31"/>
        <v>JOÃO GABRIEL RAMOS NOZARI-SUB-11 MAS-TMB Estadual - 3ª Etapa - Carazinho/RS - 2026</v>
      </c>
      <c r="B919" s="42">
        <v>5</v>
      </c>
      <c r="C919" s="41" t="s">
        <v>176</v>
      </c>
      <c r="D919" s="41" t="s">
        <v>223</v>
      </c>
      <c r="E919" s="42" t="s">
        <v>120</v>
      </c>
      <c r="F919" s="41" t="s">
        <v>345</v>
      </c>
      <c r="G919" s="39">
        <f t="shared" si="30"/>
        <v>60</v>
      </c>
    </row>
    <row r="920" spans="1:7" x14ac:dyDescent="0.2">
      <c r="A920" s="39" t="str">
        <f t="shared" si="31"/>
        <v>LUCAS THIELE WENTZ-SUB-11 MAS-TMB Estadual - 3ª Etapa - Carazinho/RS - 2026</v>
      </c>
      <c r="B920" s="42">
        <v>9</v>
      </c>
      <c r="C920" s="41" t="s">
        <v>274</v>
      </c>
      <c r="D920" s="41" t="s">
        <v>223</v>
      </c>
      <c r="E920" s="42" t="s">
        <v>120</v>
      </c>
      <c r="F920" s="41" t="s">
        <v>345</v>
      </c>
      <c r="G920" s="39">
        <f t="shared" si="30"/>
        <v>0</v>
      </c>
    </row>
    <row r="921" spans="1:7" x14ac:dyDescent="0.2">
      <c r="A921" s="39" t="str">
        <f t="shared" si="31"/>
        <v>VICENTE THIELE WENTZ-SUB-11 MAS-TMB Estadual - 3ª Etapa - Carazinho/RS - 2026</v>
      </c>
      <c r="B921" s="42">
        <v>9</v>
      </c>
      <c r="C921" s="41" t="s">
        <v>272</v>
      </c>
      <c r="D921" s="41" t="s">
        <v>223</v>
      </c>
      <c r="E921" s="42" t="s">
        <v>120</v>
      </c>
      <c r="F921" s="41" t="s">
        <v>345</v>
      </c>
      <c r="G921" s="39">
        <f t="shared" si="30"/>
        <v>0</v>
      </c>
    </row>
    <row r="922" spans="1:7" x14ac:dyDescent="0.2">
      <c r="A922" s="39" t="str">
        <f t="shared" si="31"/>
        <v>DOUGLAS JUNIOR DAL IGNA-SUB-11 MAS-TMB Estadual - 3ª Etapa - Carazinho/RS - 2026</v>
      </c>
      <c r="B922" s="42">
        <v>9</v>
      </c>
      <c r="C922" s="41" t="s">
        <v>273</v>
      </c>
      <c r="D922" s="41" t="s">
        <v>48</v>
      </c>
      <c r="E922" s="42" t="s">
        <v>120</v>
      </c>
      <c r="F922" s="41" t="s">
        <v>345</v>
      </c>
      <c r="G922" s="39">
        <f t="shared" si="30"/>
        <v>0</v>
      </c>
    </row>
    <row r="923" spans="1:7" x14ac:dyDescent="0.2">
      <c r="A923" s="39" t="str">
        <f t="shared" si="31"/>
        <v>JOÃO HARTMANN DE SOUZA BARCELLOS-SUB-11 MAS-TMB Estadual - 3ª Etapa - Carazinho/RS - 2026</v>
      </c>
      <c r="B923" s="42">
        <v>9</v>
      </c>
      <c r="C923" s="41" t="s">
        <v>218</v>
      </c>
      <c r="D923" s="41" t="s">
        <v>223</v>
      </c>
      <c r="E923" s="42" t="s">
        <v>120</v>
      </c>
      <c r="F923" s="41" t="s">
        <v>345</v>
      </c>
      <c r="G923" s="39">
        <f t="shared" si="30"/>
        <v>0</v>
      </c>
    </row>
    <row r="924" spans="1:7" x14ac:dyDescent="0.2">
      <c r="A924" s="39" t="str">
        <f t="shared" si="31"/>
        <v>OLIVER ENZVEILER LEHNEN KOMON DE ANDRADE-SUB-11 MAS-TMB Estadual - 3ª Etapa - Carazinho/RS - 2026</v>
      </c>
      <c r="B924" s="42">
        <v>9</v>
      </c>
      <c r="C924" s="41" t="s">
        <v>275</v>
      </c>
      <c r="D924" s="41" t="s">
        <v>26</v>
      </c>
      <c r="E924" s="42" t="s">
        <v>120</v>
      </c>
      <c r="F924" s="41" t="s">
        <v>345</v>
      </c>
      <c r="G924" s="39">
        <f t="shared" si="30"/>
        <v>0</v>
      </c>
    </row>
    <row r="925" spans="1:7" ht="15" x14ac:dyDescent="0.25">
      <c r="A925" s="39" t="str">
        <f t="shared" si="31"/>
        <v>--</v>
      </c>
      <c r="B925" s="40" t="s">
        <v>21</v>
      </c>
      <c r="C925" s="41"/>
      <c r="D925" s="41"/>
      <c r="E925" s="41"/>
      <c r="F925" s="41"/>
      <c r="G925" s="39">
        <f t="shared" si="30"/>
        <v>0</v>
      </c>
    </row>
    <row r="926" spans="1:7" x14ac:dyDescent="0.2">
      <c r="A926" s="39" t="str">
        <f t="shared" si="31"/>
        <v>ALICE DALLA CORTE-SUB-13 FEM-TMB Estadual - 3ª Etapa - Carazinho/RS - 2026</v>
      </c>
      <c r="B926" s="42">
        <v>1</v>
      </c>
      <c r="C926" s="41" t="s">
        <v>22</v>
      </c>
      <c r="D926" s="41" t="s">
        <v>23</v>
      </c>
      <c r="E926" s="42" t="s">
        <v>24</v>
      </c>
      <c r="F926" s="41" t="s">
        <v>345</v>
      </c>
      <c r="G926" s="39">
        <f t="shared" si="30"/>
        <v>200</v>
      </c>
    </row>
    <row r="927" spans="1:7" x14ac:dyDescent="0.2">
      <c r="A927" s="39" t="str">
        <f t="shared" si="31"/>
        <v>ANTONELLA VALENTE DORNELLES-SUB-13 FEM-TMB Estadual - 3ª Etapa - Carazinho/RS - 2026</v>
      </c>
      <c r="B927" s="42">
        <v>2</v>
      </c>
      <c r="C927" s="41" t="s">
        <v>192</v>
      </c>
      <c r="D927" s="41" t="s">
        <v>23</v>
      </c>
      <c r="E927" s="42" t="s">
        <v>24</v>
      </c>
      <c r="F927" s="41" t="s">
        <v>345</v>
      </c>
      <c r="G927" s="39">
        <f t="shared" si="30"/>
        <v>160</v>
      </c>
    </row>
    <row r="928" spans="1:7" x14ac:dyDescent="0.2">
      <c r="A928" s="39" t="str">
        <f t="shared" si="31"/>
        <v>MARINA DA CUNHA SCARPARO-SUB-13 FEM-TMB Estadual - 3ª Etapa - Carazinho/RS - 2026</v>
      </c>
      <c r="B928" s="42">
        <v>3</v>
      </c>
      <c r="C928" s="41" t="s">
        <v>277</v>
      </c>
      <c r="D928" s="41" t="s">
        <v>48</v>
      </c>
      <c r="E928" s="42" t="s">
        <v>24</v>
      </c>
      <c r="F928" s="41" t="s">
        <v>345</v>
      </c>
      <c r="G928" s="39">
        <f t="shared" si="30"/>
        <v>120</v>
      </c>
    </row>
    <row r="929" spans="1:7" x14ac:dyDescent="0.2">
      <c r="A929" s="39" t="str">
        <f t="shared" si="31"/>
        <v>SOFIA THEODORO NEGRINI -SUB-13 FEM-TMB Estadual - 3ª Etapa - Carazinho/RS - 2026</v>
      </c>
      <c r="B929" s="42">
        <v>3</v>
      </c>
      <c r="C929" s="41" t="s">
        <v>160</v>
      </c>
      <c r="D929" s="41" t="s">
        <v>40</v>
      </c>
      <c r="E929" s="42" t="s">
        <v>24</v>
      </c>
      <c r="F929" s="41" t="s">
        <v>345</v>
      </c>
      <c r="G929" s="39">
        <f t="shared" si="30"/>
        <v>120</v>
      </c>
    </row>
    <row r="930" spans="1:7" ht="15" x14ac:dyDescent="0.25">
      <c r="A930" s="39" t="str">
        <f t="shared" si="31"/>
        <v>--</v>
      </c>
      <c r="B930" s="40" t="s">
        <v>125</v>
      </c>
      <c r="C930" s="41"/>
      <c r="D930" s="41"/>
      <c r="E930" s="41"/>
      <c r="F930" s="41"/>
      <c r="G930" s="39">
        <f t="shared" si="30"/>
        <v>0</v>
      </c>
    </row>
    <row r="931" spans="1:7" x14ac:dyDescent="0.2">
      <c r="A931" s="39" t="str">
        <f t="shared" si="31"/>
        <v>VITHOR SANTA LUCIA SONZA-SUB-13 MAS-TMB Estadual - 3ª Etapa - Carazinho/RS - 2026</v>
      </c>
      <c r="B931" s="42">
        <v>1</v>
      </c>
      <c r="C931" s="41" t="s">
        <v>175</v>
      </c>
      <c r="D931" s="41" t="s">
        <v>23</v>
      </c>
      <c r="E931" s="42" t="s">
        <v>127</v>
      </c>
      <c r="F931" s="41" t="s">
        <v>345</v>
      </c>
      <c r="G931" s="39">
        <f t="shared" si="30"/>
        <v>200</v>
      </c>
    </row>
    <row r="932" spans="1:7" x14ac:dyDescent="0.2">
      <c r="A932" s="39" t="str">
        <f t="shared" si="31"/>
        <v>JOÃO GABRIEL RAMOS NOZARI-SUB-13 MAS-TMB Estadual - 3ª Etapa - Carazinho/RS - 2026</v>
      </c>
      <c r="B932" s="42">
        <v>2</v>
      </c>
      <c r="C932" s="41" t="s">
        <v>176</v>
      </c>
      <c r="D932" s="41" t="s">
        <v>223</v>
      </c>
      <c r="E932" s="42" t="s">
        <v>127</v>
      </c>
      <c r="F932" s="41" t="s">
        <v>345</v>
      </c>
      <c r="G932" s="39">
        <f t="shared" si="30"/>
        <v>160</v>
      </c>
    </row>
    <row r="933" spans="1:7" x14ac:dyDescent="0.2">
      <c r="A933" s="39" t="str">
        <f t="shared" si="31"/>
        <v>MIGUEL MARTINS MENDES-SUB-13 MAS-TMB Estadual - 3ª Etapa - Carazinho/RS - 2026</v>
      </c>
      <c r="B933" s="42">
        <v>3</v>
      </c>
      <c r="C933" s="41" t="s">
        <v>122</v>
      </c>
      <c r="D933" s="41" t="s">
        <v>42</v>
      </c>
      <c r="E933" s="42" t="s">
        <v>127</v>
      </c>
      <c r="F933" s="41" t="s">
        <v>345</v>
      </c>
      <c r="G933" s="39">
        <f t="shared" si="30"/>
        <v>120</v>
      </c>
    </row>
    <row r="934" spans="1:7" x14ac:dyDescent="0.2">
      <c r="A934" s="39" t="str">
        <f t="shared" si="31"/>
        <v>MATHEUS TROJAHN FRANTZ-SUB-13 MAS-TMB Estadual - 3ª Etapa - Carazinho/RS - 2026</v>
      </c>
      <c r="B934" s="42">
        <v>3</v>
      </c>
      <c r="C934" s="41" t="s">
        <v>119</v>
      </c>
      <c r="D934" s="41" t="s">
        <v>223</v>
      </c>
      <c r="E934" s="42" t="s">
        <v>127</v>
      </c>
      <c r="F934" s="41" t="s">
        <v>345</v>
      </c>
      <c r="G934" s="39">
        <f t="shared" si="30"/>
        <v>120</v>
      </c>
    </row>
    <row r="935" spans="1:7" x14ac:dyDescent="0.2">
      <c r="A935" s="39" t="str">
        <f t="shared" si="31"/>
        <v>DAVY POLLI -SUB-13 MAS-TMB Estadual - 3ª Etapa - Carazinho/RS - 2026</v>
      </c>
      <c r="B935" s="42">
        <v>5</v>
      </c>
      <c r="C935" s="41" t="s">
        <v>132</v>
      </c>
      <c r="D935" s="41" t="s">
        <v>40</v>
      </c>
      <c r="E935" s="42" t="s">
        <v>127</v>
      </c>
      <c r="F935" s="41" t="s">
        <v>345</v>
      </c>
      <c r="G935" s="39">
        <f t="shared" si="30"/>
        <v>60</v>
      </c>
    </row>
    <row r="936" spans="1:7" x14ac:dyDescent="0.2">
      <c r="A936" s="39" t="str">
        <f t="shared" si="31"/>
        <v>LEONARDO MIKOLASKI BELUSSO-SUB-13 MAS-TMB Estadual - 3ª Etapa - Carazinho/RS - 2026</v>
      </c>
      <c r="B936" s="42">
        <v>5</v>
      </c>
      <c r="C936" s="41" t="s">
        <v>117</v>
      </c>
      <c r="D936" s="41" t="s">
        <v>224</v>
      </c>
      <c r="E936" s="42" t="s">
        <v>127</v>
      </c>
      <c r="F936" s="41" t="s">
        <v>345</v>
      </c>
      <c r="G936" s="39">
        <f t="shared" si="30"/>
        <v>60</v>
      </c>
    </row>
    <row r="937" spans="1:7" x14ac:dyDescent="0.2">
      <c r="A937" s="39" t="str">
        <f t="shared" si="31"/>
        <v>DAVI MULLER TRES PAN-SUB-13 MAS-TMB Estadual - 3ª Etapa - Carazinho/RS - 2026</v>
      </c>
      <c r="B937" s="42">
        <v>5</v>
      </c>
      <c r="C937" s="41" t="s">
        <v>128</v>
      </c>
      <c r="D937" s="41" t="s">
        <v>48</v>
      </c>
      <c r="E937" s="42" t="s">
        <v>127</v>
      </c>
      <c r="F937" s="41" t="s">
        <v>345</v>
      </c>
      <c r="G937" s="39">
        <f t="shared" si="30"/>
        <v>60</v>
      </c>
    </row>
    <row r="938" spans="1:7" x14ac:dyDescent="0.2">
      <c r="A938" s="39" t="str">
        <f t="shared" si="31"/>
        <v>GABRIEL PERUZZO DESJARDINS-SUB-13 MAS-TMB Estadual - 3ª Etapa - Carazinho/RS - 2026</v>
      </c>
      <c r="B938" s="42">
        <v>5</v>
      </c>
      <c r="C938" s="41" t="s">
        <v>219</v>
      </c>
      <c r="D938" s="41" t="s">
        <v>223</v>
      </c>
      <c r="E938" s="42" t="s">
        <v>127</v>
      </c>
      <c r="F938" s="41" t="s">
        <v>345</v>
      </c>
      <c r="G938" s="39">
        <f t="shared" si="30"/>
        <v>60</v>
      </c>
    </row>
    <row r="939" spans="1:7" x14ac:dyDescent="0.2">
      <c r="A939" s="39" t="str">
        <f t="shared" si="31"/>
        <v>JOÃO HARTMANN DE SOUZA BARCELLOS-SUB-13 MAS-TMB Estadual - 3ª Etapa - Carazinho/RS - 2026</v>
      </c>
      <c r="B939" s="42">
        <v>9</v>
      </c>
      <c r="C939" s="41" t="s">
        <v>218</v>
      </c>
      <c r="D939" s="41" t="s">
        <v>223</v>
      </c>
      <c r="E939" s="42" t="s">
        <v>127</v>
      </c>
      <c r="F939" s="41" t="s">
        <v>345</v>
      </c>
      <c r="G939" s="39">
        <f t="shared" si="30"/>
        <v>0</v>
      </c>
    </row>
    <row r="940" spans="1:7" x14ac:dyDescent="0.2">
      <c r="A940" s="39" t="str">
        <f t="shared" si="31"/>
        <v>LUCAS THIELE WENTZ-SUB-13 MAS-TMB Estadual - 3ª Etapa - Carazinho/RS - 2026</v>
      </c>
      <c r="B940" s="42">
        <v>9</v>
      </c>
      <c r="C940" s="41" t="s">
        <v>274</v>
      </c>
      <c r="D940" s="41" t="s">
        <v>223</v>
      </c>
      <c r="E940" s="42" t="s">
        <v>127</v>
      </c>
      <c r="F940" s="41" t="s">
        <v>345</v>
      </c>
      <c r="G940" s="39">
        <f t="shared" si="30"/>
        <v>0</v>
      </c>
    </row>
    <row r="941" spans="1:7" x14ac:dyDescent="0.2">
      <c r="A941" s="39" t="str">
        <f t="shared" si="31"/>
        <v>AUGUSTO ZANDONAI-SUB-13 MAS-TMB Estadual - 3ª Etapa - Carazinho/RS - 2026</v>
      </c>
      <c r="B941" s="42">
        <v>9</v>
      </c>
      <c r="C941" s="41" t="s">
        <v>278</v>
      </c>
      <c r="D941" s="41" t="s">
        <v>48</v>
      </c>
      <c r="E941" s="42" t="s">
        <v>127</v>
      </c>
      <c r="F941" s="41" t="s">
        <v>345</v>
      </c>
      <c r="G941" s="39">
        <f t="shared" si="30"/>
        <v>0</v>
      </c>
    </row>
    <row r="942" spans="1:7" x14ac:dyDescent="0.2">
      <c r="A942" s="39" t="str">
        <f t="shared" si="31"/>
        <v>BENJAMIN BORGES RODRIGUES-SUB-13 MAS-TMB Estadual - 3ª Etapa - Carazinho/RS - 2026</v>
      </c>
      <c r="B942" s="42">
        <v>9</v>
      </c>
      <c r="C942" s="41" t="s">
        <v>208</v>
      </c>
      <c r="D942" s="41" t="s">
        <v>223</v>
      </c>
      <c r="E942" s="42" t="s">
        <v>127</v>
      </c>
      <c r="F942" s="41" t="s">
        <v>345</v>
      </c>
      <c r="G942" s="39">
        <f t="shared" si="30"/>
        <v>0</v>
      </c>
    </row>
    <row r="943" spans="1:7" x14ac:dyDescent="0.2">
      <c r="A943" s="39" t="str">
        <f t="shared" si="31"/>
        <v>THEODORO AYMAY DE VARGAS -SUB-13 MAS-TMB Estadual - 3ª Etapa - Carazinho/RS - 2026</v>
      </c>
      <c r="B943" s="42">
        <v>9</v>
      </c>
      <c r="C943" s="41" t="s">
        <v>209</v>
      </c>
      <c r="D943" s="41" t="s">
        <v>23</v>
      </c>
      <c r="E943" s="42" t="s">
        <v>127</v>
      </c>
      <c r="F943" s="41" t="s">
        <v>345</v>
      </c>
      <c r="G943" s="39">
        <f t="shared" si="30"/>
        <v>0</v>
      </c>
    </row>
    <row r="944" spans="1:7" x14ac:dyDescent="0.2">
      <c r="A944" s="39" t="str">
        <f t="shared" si="31"/>
        <v>PABLO VALIM CARBONAI-SUB-13 MAS-TMB Estadual - 3ª Etapa - Carazinho/RS - 2026</v>
      </c>
      <c r="B944" s="42">
        <v>9</v>
      </c>
      <c r="C944" s="41" t="s">
        <v>121</v>
      </c>
      <c r="D944" s="41" t="s">
        <v>223</v>
      </c>
      <c r="E944" s="42" t="s">
        <v>127</v>
      </c>
      <c r="F944" s="41" t="s">
        <v>345</v>
      </c>
      <c r="G944" s="39">
        <f t="shared" si="30"/>
        <v>0</v>
      </c>
    </row>
    <row r="945" spans="1:7" x14ac:dyDescent="0.2">
      <c r="A945" s="39" t="str">
        <f t="shared" si="31"/>
        <v>ENZO RAFAEL VALENTE DORNELLES-SUB-13 MAS-TMB Estadual - 3ª Etapa - Carazinho/RS - 2026</v>
      </c>
      <c r="B945" s="42">
        <v>17</v>
      </c>
      <c r="C945" s="41" t="s">
        <v>189</v>
      </c>
      <c r="D945" s="41" t="s">
        <v>23</v>
      </c>
      <c r="E945" s="42" t="s">
        <v>127</v>
      </c>
      <c r="F945" s="41" t="s">
        <v>345</v>
      </c>
      <c r="G945" s="39">
        <f t="shared" si="30"/>
        <v>0</v>
      </c>
    </row>
    <row r="946" spans="1:7" x14ac:dyDescent="0.2">
      <c r="A946" s="39" t="str">
        <f t="shared" si="31"/>
        <v>JOAQUIM COIMBRA ULRICH-SUB-13 MAS-TMB Estadual - 3ª Etapa - Carazinho/RS - 2026</v>
      </c>
      <c r="B946" s="42">
        <v>17</v>
      </c>
      <c r="C946" s="41" t="s">
        <v>307</v>
      </c>
      <c r="D946" s="41" t="s">
        <v>27</v>
      </c>
      <c r="E946" s="42" t="s">
        <v>127</v>
      </c>
      <c r="F946" s="41" t="s">
        <v>345</v>
      </c>
      <c r="G946" s="39">
        <f t="shared" si="30"/>
        <v>0</v>
      </c>
    </row>
    <row r="947" spans="1:7" x14ac:dyDescent="0.2">
      <c r="A947" s="39" t="str">
        <f t="shared" si="31"/>
        <v>DAVI LUIZ VITALLI DE OLIVEIRA -SUB-13 MAS-TMB Estadual - 3ª Etapa - Carazinho/RS - 2026</v>
      </c>
      <c r="B947" s="42">
        <v>17</v>
      </c>
      <c r="C947" s="41" t="s">
        <v>377</v>
      </c>
      <c r="D947" s="41" t="s">
        <v>42</v>
      </c>
      <c r="E947" s="42" t="s">
        <v>127</v>
      </c>
      <c r="F947" s="41" t="s">
        <v>345</v>
      </c>
      <c r="G947" s="39">
        <f t="shared" si="30"/>
        <v>0</v>
      </c>
    </row>
    <row r="948" spans="1:7" x14ac:dyDescent="0.2">
      <c r="A948" s="39" t="str">
        <f t="shared" si="31"/>
        <v>DOUGLAS JUNIOR DAL IGNA-SUB-13 MAS-TMB Estadual - 3ª Etapa - Carazinho/RS - 2026</v>
      </c>
      <c r="B948" s="42">
        <v>17</v>
      </c>
      <c r="C948" s="41" t="s">
        <v>273</v>
      </c>
      <c r="D948" s="41" t="s">
        <v>48</v>
      </c>
      <c r="E948" s="42" t="s">
        <v>127</v>
      </c>
      <c r="F948" s="41" t="s">
        <v>345</v>
      </c>
      <c r="G948" s="39">
        <f t="shared" si="30"/>
        <v>0</v>
      </c>
    </row>
    <row r="949" spans="1:7" x14ac:dyDescent="0.2">
      <c r="A949" s="39" t="str">
        <f t="shared" si="31"/>
        <v>AUGUSTO THOMAS SAVOLDI-SUB-13 MAS-TMB Estadual - 3ª Etapa - Carazinho/RS - 2026</v>
      </c>
      <c r="B949" s="42">
        <v>17</v>
      </c>
      <c r="C949" s="41" t="s">
        <v>388</v>
      </c>
      <c r="D949" s="41" t="s">
        <v>48</v>
      </c>
      <c r="E949" s="42" t="s">
        <v>127</v>
      </c>
      <c r="F949" s="41" t="s">
        <v>345</v>
      </c>
      <c r="G949" s="39">
        <f t="shared" si="30"/>
        <v>0</v>
      </c>
    </row>
    <row r="950" spans="1:7" x14ac:dyDescent="0.2">
      <c r="A950" s="39" t="str">
        <f t="shared" si="31"/>
        <v>ALLAN MARQUES SCUR-SUB-13 MAS-TMB Estadual - 3ª Etapa - Carazinho/RS - 2026</v>
      </c>
      <c r="B950" s="42">
        <v>17</v>
      </c>
      <c r="C950" s="41" t="s">
        <v>250</v>
      </c>
      <c r="D950" s="41" t="s">
        <v>33</v>
      </c>
      <c r="E950" s="42" t="s">
        <v>127</v>
      </c>
      <c r="F950" s="41" t="s">
        <v>345</v>
      </c>
      <c r="G950" s="39">
        <f t="shared" si="30"/>
        <v>0</v>
      </c>
    </row>
    <row r="951" spans="1:7" x14ac:dyDescent="0.2">
      <c r="A951" s="39" t="str">
        <f t="shared" si="31"/>
        <v>OLIVER ENZVEILER LEHNEN KOMON DE ANDRADE-SUB-13 MAS-TMB Estadual - 3ª Etapa - Carazinho/RS - 2026</v>
      </c>
      <c r="B951" s="42">
        <v>17</v>
      </c>
      <c r="C951" s="41" t="s">
        <v>275</v>
      </c>
      <c r="D951" s="41" t="s">
        <v>26</v>
      </c>
      <c r="E951" s="42" t="s">
        <v>127</v>
      </c>
      <c r="F951" s="41" t="s">
        <v>345</v>
      </c>
      <c r="G951" s="39">
        <f t="shared" si="30"/>
        <v>0</v>
      </c>
    </row>
    <row r="952" spans="1:7" ht="15" x14ac:dyDescent="0.25">
      <c r="A952" s="39" t="str">
        <f t="shared" si="31"/>
        <v>--</v>
      </c>
      <c r="B952" s="40" t="s">
        <v>133</v>
      </c>
      <c r="C952" s="41"/>
      <c r="D952" s="41"/>
      <c r="E952" s="41"/>
      <c r="F952" s="41"/>
      <c r="G952" s="39">
        <f t="shared" si="30"/>
        <v>0</v>
      </c>
    </row>
    <row r="953" spans="1:7" x14ac:dyDescent="0.2">
      <c r="A953" s="39" t="str">
        <f t="shared" si="31"/>
        <v>SOFIA KLEIN-SUB-15 FEM-TMB Estadual - 3ª Etapa - Carazinho/RS - 2026</v>
      </c>
      <c r="B953" s="42">
        <v>1</v>
      </c>
      <c r="C953" s="41" t="s">
        <v>193</v>
      </c>
      <c r="D953" s="41" t="s">
        <v>48</v>
      </c>
      <c r="E953" s="42" t="s">
        <v>134</v>
      </c>
      <c r="F953" s="41" t="s">
        <v>345</v>
      </c>
      <c r="G953" s="39">
        <f t="shared" si="30"/>
        <v>200</v>
      </c>
    </row>
    <row r="954" spans="1:7" x14ac:dyDescent="0.2">
      <c r="A954" s="39" t="str">
        <f t="shared" si="31"/>
        <v>ANTONELLA VALENTE DORNELLES-SUB-15 FEM-TMB Estadual - 3ª Etapa - Carazinho/RS - 2026</v>
      </c>
      <c r="B954" s="42">
        <v>2</v>
      </c>
      <c r="C954" s="41" t="s">
        <v>192</v>
      </c>
      <c r="D954" s="41" t="s">
        <v>23</v>
      </c>
      <c r="E954" s="42" t="s">
        <v>134</v>
      </c>
      <c r="F954" s="41" t="s">
        <v>345</v>
      </c>
      <c r="G954" s="39">
        <f t="shared" si="30"/>
        <v>160</v>
      </c>
    </row>
    <row r="955" spans="1:7" x14ac:dyDescent="0.2">
      <c r="A955" s="39" t="str">
        <f t="shared" si="31"/>
        <v>ALICE DALLA CORTE-SUB-15 FEM-TMB Estadual - 3ª Etapa - Carazinho/RS - 2026</v>
      </c>
      <c r="B955" s="42">
        <v>3</v>
      </c>
      <c r="C955" s="41" t="s">
        <v>22</v>
      </c>
      <c r="D955" s="41" t="s">
        <v>23</v>
      </c>
      <c r="E955" s="42" t="s">
        <v>134</v>
      </c>
      <c r="F955" s="41" t="s">
        <v>345</v>
      </c>
      <c r="G955" s="39">
        <f t="shared" si="30"/>
        <v>120</v>
      </c>
    </row>
    <row r="956" spans="1:7" x14ac:dyDescent="0.2">
      <c r="A956" s="39" t="str">
        <f t="shared" si="31"/>
        <v>ANA CLARA FACCO PIGATTO-SUB-15 FEM-TMB Estadual - 3ª Etapa - Carazinho/RS - 2026</v>
      </c>
      <c r="B956" s="42">
        <v>3</v>
      </c>
      <c r="C956" s="41" t="s">
        <v>180</v>
      </c>
      <c r="D956" s="41" t="s">
        <v>23</v>
      </c>
      <c r="E956" s="42" t="s">
        <v>134</v>
      </c>
      <c r="F956" s="41" t="s">
        <v>345</v>
      </c>
      <c r="G956" s="39">
        <f t="shared" si="30"/>
        <v>120</v>
      </c>
    </row>
    <row r="957" spans="1:7" x14ac:dyDescent="0.2">
      <c r="A957" s="39" t="str">
        <f t="shared" si="31"/>
        <v>BETINA ALMEIDA FONSECA -SUB-15 FEM-TMB Estadual - 3ª Etapa - Carazinho/RS - 2026</v>
      </c>
      <c r="B957" s="42">
        <v>5</v>
      </c>
      <c r="C957" s="41" t="s">
        <v>28</v>
      </c>
      <c r="D957" s="41" t="s">
        <v>27</v>
      </c>
      <c r="E957" s="42" t="s">
        <v>134</v>
      </c>
      <c r="F957" s="41" t="s">
        <v>345</v>
      </c>
      <c r="G957" s="39">
        <f t="shared" si="30"/>
        <v>60</v>
      </c>
    </row>
    <row r="958" spans="1:7" x14ac:dyDescent="0.2">
      <c r="A958" s="39" t="str">
        <f t="shared" si="31"/>
        <v>SABRINA DE SOUZA-SUB-15 FEM-TMB Estadual - 3ª Etapa - Carazinho/RS - 2026</v>
      </c>
      <c r="B958" s="42">
        <v>5</v>
      </c>
      <c r="C958" s="41" t="s">
        <v>194</v>
      </c>
      <c r="D958" s="41" t="s">
        <v>27</v>
      </c>
      <c r="E958" s="42" t="s">
        <v>134</v>
      </c>
      <c r="F958" s="41" t="s">
        <v>345</v>
      </c>
      <c r="G958" s="39">
        <f t="shared" si="30"/>
        <v>60</v>
      </c>
    </row>
    <row r="959" spans="1:7" ht="15" x14ac:dyDescent="0.25">
      <c r="A959" s="39" t="str">
        <f t="shared" si="31"/>
        <v>--</v>
      </c>
      <c r="B959" s="40" t="s">
        <v>135</v>
      </c>
      <c r="C959" s="41"/>
      <c r="D959" s="41"/>
      <c r="E959" s="41"/>
      <c r="F959" s="41"/>
      <c r="G959" s="39">
        <f t="shared" si="30"/>
        <v>0</v>
      </c>
    </row>
    <row r="960" spans="1:7" x14ac:dyDescent="0.2">
      <c r="A960" s="39" t="str">
        <f t="shared" si="31"/>
        <v>MARTIN ANTÔNIO VIDOR-SUB-15 MAS-TMB Estadual - 3ª Etapa - Carazinho/RS - 2026</v>
      </c>
      <c r="B960" s="42">
        <v>1</v>
      </c>
      <c r="C960" s="41" t="s">
        <v>333</v>
      </c>
      <c r="D960" s="41" t="s">
        <v>42</v>
      </c>
      <c r="E960" s="42" t="s">
        <v>137</v>
      </c>
      <c r="F960" s="41" t="s">
        <v>345</v>
      </c>
      <c r="G960" s="39">
        <f t="shared" si="30"/>
        <v>200</v>
      </c>
    </row>
    <row r="961" spans="1:7" x14ac:dyDescent="0.2">
      <c r="A961" s="39" t="str">
        <f t="shared" si="31"/>
        <v>VINICIUS BASSO MOREIRA-SUB-15 MAS-TMB Estadual - 3ª Etapa - Carazinho/RS - 2026</v>
      </c>
      <c r="B961" s="42">
        <v>2</v>
      </c>
      <c r="C961" s="41" t="s">
        <v>334</v>
      </c>
      <c r="D961" s="41" t="s">
        <v>23</v>
      </c>
      <c r="E961" s="42" t="s">
        <v>137</v>
      </c>
      <c r="F961" s="41" t="s">
        <v>345</v>
      </c>
      <c r="G961" s="39">
        <f t="shared" si="30"/>
        <v>160</v>
      </c>
    </row>
    <row r="962" spans="1:7" x14ac:dyDescent="0.2">
      <c r="A962" s="39" t="str">
        <f t="shared" si="31"/>
        <v>HENRIQUE ZAUPA DORNELES-SUB-15 MAS-TMB Estadual - 3ª Etapa - Carazinho/RS - 2026</v>
      </c>
      <c r="B962" s="42">
        <v>3</v>
      </c>
      <c r="C962" s="41" t="s">
        <v>129</v>
      </c>
      <c r="D962" s="41" t="s">
        <v>27</v>
      </c>
      <c r="E962" s="42" t="s">
        <v>137</v>
      </c>
      <c r="F962" s="41" t="s">
        <v>345</v>
      </c>
      <c r="G962" s="39">
        <f t="shared" si="30"/>
        <v>120</v>
      </c>
    </row>
    <row r="963" spans="1:7" x14ac:dyDescent="0.2">
      <c r="A963" s="39" t="str">
        <f t="shared" si="31"/>
        <v>ANTÔNIO FLORES DE SOUZA-SUB-15 MAS-TMB Estadual - 3ª Etapa - Carazinho/RS - 2026</v>
      </c>
      <c r="B963" s="42">
        <v>3</v>
      </c>
      <c r="C963" s="41" t="s">
        <v>131</v>
      </c>
      <c r="D963" s="41" t="s">
        <v>27</v>
      </c>
      <c r="E963" s="42" t="s">
        <v>137</v>
      </c>
      <c r="F963" s="41" t="s">
        <v>345</v>
      </c>
      <c r="G963" s="39">
        <f t="shared" si="30"/>
        <v>120</v>
      </c>
    </row>
    <row r="964" spans="1:7" x14ac:dyDescent="0.2">
      <c r="A964" s="39" t="str">
        <f t="shared" si="31"/>
        <v>GABRIEL PERUZZO DESJARDINS-SUB-15 MAS-TMB Estadual - 3ª Etapa - Carazinho/RS - 2026</v>
      </c>
      <c r="B964" s="42">
        <v>5</v>
      </c>
      <c r="C964" s="41" t="s">
        <v>219</v>
      </c>
      <c r="D964" s="41" t="s">
        <v>223</v>
      </c>
      <c r="E964" s="42" t="s">
        <v>137</v>
      </c>
      <c r="F964" s="41" t="s">
        <v>345</v>
      </c>
      <c r="G964" s="39">
        <f t="shared" si="30"/>
        <v>60</v>
      </c>
    </row>
    <row r="965" spans="1:7" x14ac:dyDescent="0.2">
      <c r="A965" s="39" t="str">
        <f t="shared" si="31"/>
        <v>EDUARDO BRIZOLLA FRICK-SUB-15 MAS-TMB Estadual - 3ª Etapa - Carazinho/RS - 2026</v>
      </c>
      <c r="B965" s="42">
        <v>5</v>
      </c>
      <c r="C965" s="41" t="s">
        <v>126</v>
      </c>
      <c r="D965" s="41" t="s">
        <v>42</v>
      </c>
      <c r="E965" s="42" t="s">
        <v>137</v>
      </c>
      <c r="F965" s="41" t="s">
        <v>345</v>
      </c>
      <c r="G965" s="39">
        <f t="shared" si="30"/>
        <v>60</v>
      </c>
    </row>
    <row r="966" spans="1:7" x14ac:dyDescent="0.2">
      <c r="A966" s="39" t="str">
        <f t="shared" si="31"/>
        <v>DAVY POLLI -SUB-15 MAS-TMB Estadual - 3ª Etapa - Carazinho/RS - 2026</v>
      </c>
      <c r="B966" s="42">
        <v>5</v>
      </c>
      <c r="C966" s="41" t="s">
        <v>132</v>
      </c>
      <c r="D966" s="41" t="s">
        <v>40</v>
      </c>
      <c r="E966" s="42" t="s">
        <v>137</v>
      </c>
      <c r="F966" s="41" t="s">
        <v>345</v>
      </c>
      <c r="G966" s="39">
        <f t="shared" ref="G966:G1029" si="32">IF(B966=1,200,IF(B966=2,160,IF(B966=3,120,IF(B966=5,60,IF(B966=6,60,IF(B966=7,60,IF(B966=8,60,0)))))))</f>
        <v>60</v>
      </c>
    </row>
    <row r="967" spans="1:7" x14ac:dyDescent="0.2">
      <c r="A967" s="39" t="str">
        <f t="shared" si="31"/>
        <v>DAVI MULLER TRES PAN-SUB-15 MAS-TMB Estadual - 3ª Etapa - Carazinho/RS - 2026</v>
      </c>
      <c r="B967" s="42">
        <v>5</v>
      </c>
      <c r="C967" s="41" t="s">
        <v>128</v>
      </c>
      <c r="D967" s="41" t="s">
        <v>48</v>
      </c>
      <c r="E967" s="42" t="s">
        <v>137</v>
      </c>
      <c r="F967" s="41" t="s">
        <v>345</v>
      </c>
      <c r="G967" s="39">
        <f t="shared" si="32"/>
        <v>60</v>
      </c>
    </row>
    <row r="968" spans="1:7" x14ac:dyDescent="0.2">
      <c r="A968" s="39" t="str">
        <f t="shared" si="31"/>
        <v>BERNARDO DE ÁVILA LIONÇO-SUB-15 MAS-TMB Estadual - 3ª Etapa - Carazinho/RS - 2026</v>
      </c>
      <c r="B968" s="42">
        <v>9</v>
      </c>
      <c r="C968" s="41" t="s">
        <v>337</v>
      </c>
      <c r="D968" s="41" t="s">
        <v>33</v>
      </c>
      <c r="E968" s="42" t="s">
        <v>137</v>
      </c>
      <c r="F968" s="41" t="s">
        <v>345</v>
      </c>
      <c r="G968" s="39">
        <f t="shared" si="32"/>
        <v>0</v>
      </c>
    </row>
    <row r="969" spans="1:7" x14ac:dyDescent="0.2">
      <c r="A969" s="39" t="str">
        <f t="shared" si="31"/>
        <v>MIGUEL MARTINS MENDES-SUB-15 MAS-TMB Estadual - 3ª Etapa - Carazinho/RS - 2026</v>
      </c>
      <c r="B969" s="42">
        <v>9</v>
      </c>
      <c r="C969" s="41" t="s">
        <v>122</v>
      </c>
      <c r="D969" s="41" t="s">
        <v>42</v>
      </c>
      <c r="E969" s="42" t="s">
        <v>137</v>
      </c>
      <c r="F969" s="41" t="s">
        <v>345</v>
      </c>
      <c r="G969" s="39">
        <f t="shared" si="32"/>
        <v>0</v>
      </c>
    </row>
    <row r="970" spans="1:7" x14ac:dyDescent="0.2">
      <c r="A970" s="39" t="str">
        <f t="shared" si="31"/>
        <v>JOAQUIM COIMBRA ULRICH-SUB-15 MAS-TMB Estadual - 3ª Etapa - Carazinho/RS - 2026</v>
      </c>
      <c r="B970" s="42">
        <v>17</v>
      </c>
      <c r="C970" s="41" t="s">
        <v>307</v>
      </c>
      <c r="D970" s="41" t="s">
        <v>27</v>
      </c>
      <c r="E970" s="42" t="s">
        <v>137</v>
      </c>
      <c r="F970" s="41" t="s">
        <v>345</v>
      </c>
      <c r="G970" s="39">
        <f t="shared" si="32"/>
        <v>0</v>
      </c>
    </row>
    <row r="971" spans="1:7" x14ac:dyDescent="0.2">
      <c r="A971" s="39" t="str">
        <f t="shared" si="31"/>
        <v>PIERRE COIMBRA MABILDE-SUB-15 MAS-TMB Estadual - 3ª Etapa - Carazinho/RS - 2026</v>
      </c>
      <c r="B971" s="42">
        <v>17</v>
      </c>
      <c r="C971" s="41" t="s">
        <v>319</v>
      </c>
      <c r="D971" s="41" t="s">
        <v>27</v>
      </c>
      <c r="E971" s="42" t="s">
        <v>137</v>
      </c>
      <c r="F971" s="41" t="s">
        <v>345</v>
      </c>
      <c r="G971" s="39">
        <f t="shared" si="32"/>
        <v>0</v>
      </c>
    </row>
    <row r="972" spans="1:7" x14ac:dyDescent="0.2">
      <c r="A972" s="39" t="str">
        <f t="shared" si="31"/>
        <v>LORENZO CORRÊA DE SOUZA LIMA-SUB-15 MAS-TMB Estadual - 3ª Etapa - Carazinho/RS - 2026</v>
      </c>
      <c r="B972" s="42">
        <v>17</v>
      </c>
      <c r="C972" s="41" t="s">
        <v>389</v>
      </c>
      <c r="D972" s="41" t="s">
        <v>23</v>
      </c>
      <c r="E972" s="42" t="s">
        <v>137</v>
      </c>
      <c r="F972" s="41" t="s">
        <v>345</v>
      </c>
      <c r="G972" s="39">
        <f t="shared" si="32"/>
        <v>0</v>
      </c>
    </row>
    <row r="973" spans="1:7" x14ac:dyDescent="0.2">
      <c r="A973" s="39" t="str">
        <f t="shared" si="31"/>
        <v>KEVIN KAUÃ DE OLIVEIRA FREITAS-SUB-15 MAS-TMB Estadual - 3ª Etapa - Carazinho/RS - 2026</v>
      </c>
      <c r="B973" s="42">
        <v>17</v>
      </c>
      <c r="C973" s="41" t="s">
        <v>281</v>
      </c>
      <c r="D973" s="41" t="s">
        <v>48</v>
      </c>
      <c r="E973" s="42" t="s">
        <v>137</v>
      </c>
      <c r="F973" s="41" t="s">
        <v>345</v>
      </c>
      <c r="G973" s="39">
        <f t="shared" si="32"/>
        <v>0</v>
      </c>
    </row>
    <row r="974" spans="1:7" x14ac:dyDescent="0.2">
      <c r="A974" s="39" t="str">
        <f t="shared" si="31"/>
        <v>HENRIQUE SCHIOCHET SASSO-SUB-15 MAS-TMB Estadual - 3ª Etapa - Carazinho/RS - 2026</v>
      </c>
      <c r="B974" s="42">
        <v>17</v>
      </c>
      <c r="C974" s="41" t="s">
        <v>212</v>
      </c>
      <c r="D974" s="41" t="s">
        <v>27</v>
      </c>
      <c r="E974" s="42" t="s">
        <v>137</v>
      </c>
      <c r="F974" s="41" t="s">
        <v>345</v>
      </c>
      <c r="G974" s="39">
        <f t="shared" si="32"/>
        <v>0</v>
      </c>
    </row>
    <row r="975" spans="1:7" x14ac:dyDescent="0.2">
      <c r="A975" s="39" t="str">
        <f t="shared" si="31"/>
        <v>FRANCISCO FIALHO MENDES VELHO-SUB-15 MAS-TMB Estadual - 3ª Etapa - Carazinho/RS - 2026</v>
      </c>
      <c r="B975" s="42">
        <v>17</v>
      </c>
      <c r="C975" s="41" t="s">
        <v>390</v>
      </c>
      <c r="D975" s="41" t="s">
        <v>42</v>
      </c>
      <c r="E975" s="42" t="s">
        <v>137</v>
      </c>
      <c r="F975" s="41" t="s">
        <v>345</v>
      </c>
      <c r="G975" s="39">
        <f t="shared" si="32"/>
        <v>0</v>
      </c>
    </row>
    <row r="976" spans="1:7" x14ac:dyDescent="0.2">
      <c r="A976" s="39" t="str">
        <f t="shared" si="31"/>
        <v>PEDRO OTÁVIO FORESTI-SUB-15 MAS-TMB Estadual - 3ª Etapa - Carazinho/RS - 2026</v>
      </c>
      <c r="B976" s="42">
        <v>17</v>
      </c>
      <c r="C976" s="41" t="s">
        <v>251</v>
      </c>
      <c r="D976" s="41" t="s">
        <v>42</v>
      </c>
      <c r="E976" s="42" t="s">
        <v>137</v>
      </c>
      <c r="F976" s="41" t="s">
        <v>345</v>
      </c>
      <c r="G976" s="39">
        <f t="shared" si="32"/>
        <v>0</v>
      </c>
    </row>
    <row r="977" spans="1:7" ht="15" x14ac:dyDescent="0.25">
      <c r="A977" s="39" t="str">
        <f t="shared" si="31"/>
        <v>--</v>
      </c>
      <c r="B977" s="40" t="s">
        <v>283</v>
      </c>
      <c r="C977" s="41"/>
      <c r="D977" s="41"/>
      <c r="E977" s="41"/>
      <c r="F977" s="41"/>
      <c r="G977" s="39">
        <f t="shared" si="32"/>
        <v>0</v>
      </c>
    </row>
    <row r="978" spans="1:7" x14ac:dyDescent="0.2">
      <c r="A978" s="39" t="str">
        <f t="shared" si="31"/>
        <v>KETLYN DAPPER DA SILVA-SUB-17 FEM-TMB Estadual - 3ª Etapa - Carazinho/RS - 2026</v>
      </c>
      <c r="B978" s="42">
        <v>1</v>
      </c>
      <c r="C978" s="41" t="s">
        <v>295</v>
      </c>
      <c r="D978" s="41" t="s">
        <v>224</v>
      </c>
      <c r="E978" s="42" t="s">
        <v>284</v>
      </c>
      <c r="F978" s="41" t="s">
        <v>345</v>
      </c>
      <c r="G978" s="39">
        <f t="shared" si="32"/>
        <v>200</v>
      </c>
    </row>
    <row r="979" spans="1:7" x14ac:dyDescent="0.2">
      <c r="A979" s="39" t="str">
        <f t="shared" si="31"/>
        <v>MARIA CLARA PORTZ SCHARDONG-SUB-17 FEM-TMB Estadual - 3ª Etapa - Carazinho/RS - 2026</v>
      </c>
      <c r="B979" s="42">
        <v>2</v>
      </c>
      <c r="C979" s="41" t="s">
        <v>294</v>
      </c>
      <c r="D979" s="41" t="s">
        <v>27</v>
      </c>
      <c r="E979" s="42" t="s">
        <v>284</v>
      </c>
      <c r="F979" s="41" t="s">
        <v>345</v>
      </c>
      <c r="G979" s="39">
        <f t="shared" si="32"/>
        <v>160</v>
      </c>
    </row>
    <row r="980" spans="1:7" x14ac:dyDescent="0.2">
      <c r="A980" s="39" t="str">
        <f t="shared" ref="A980:A1043" si="33">_xlfn.CONCAT(C980,"-",E980,"-",F980)</f>
        <v>GIULIANA DE ABREU-SUB-17 FEM-TMB Estadual - 3ª Etapa - Carazinho/RS - 2026</v>
      </c>
      <c r="B980" s="42">
        <v>3</v>
      </c>
      <c r="C980" s="41" t="s">
        <v>47</v>
      </c>
      <c r="D980" s="41" t="s">
        <v>48</v>
      </c>
      <c r="E980" s="42" t="s">
        <v>284</v>
      </c>
      <c r="F980" s="41" t="s">
        <v>345</v>
      </c>
      <c r="G980" s="39">
        <f t="shared" si="32"/>
        <v>120</v>
      </c>
    </row>
    <row r="981" spans="1:7" x14ac:dyDescent="0.2">
      <c r="A981" s="39" t="str">
        <f t="shared" si="33"/>
        <v>SOFIA KLEIN-SUB-17 FEM-TMB Estadual - 3ª Etapa - Carazinho/RS - 2026</v>
      </c>
      <c r="B981" s="42">
        <v>3</v>
      </c>
      <c r="C981" s="41" t="s">
        <v>193</v>
      </c>
      <c r="D981" s="41" t="s">
        <v>48</v>
      </c>
      <c r="E981" s="42" t="s">
        <v>284</v>
      </c>
      <c r="F981" s="41" t="s">
        <v>345</v>
      </c>
      <c r="G981" s="39">
        <f t="shared" si="32"/>
        <v>120</v>
      </c>
    </row>
    <row r="982" spans="1:7" x14ac:dyDescent="0.2">
      <c r="A982" s="39" t="str">
        <f t="shared" si="33"/>
        <v>MARIA JULIA OCHÔA DA SILVA-SUB-17 FEM-TMB Estadual - 3ª Etapa - Carazinho/RS - 2026</v>
      </c>
      <c r="B982" s="42">
        <v>5</v>
      </c>
      <c r="C982" s="41" t="s">
        <v>354</v>
      </c>
      <c r="D982" s="41" t="s">
        <v>42</v>
      </c>
      <c r="E982" s="42" t="s">
        <v>284</v>
      </c>
      <c r="F982" s="41" t="s">
        <v>345</v>
      </c>
      <c r="G982" s="39">
        <f t="shared" si="32"/>
        <v>60</v>
      </c>
    </row>
    <row r="983" spans="1:7" x14ac:dyDescent="0.2">
      <c r="A983" s="39" t="str">
        <f t="shared" si="33"/>
        <v>ANA CLARA FACCO PIGATTO-SUB-17 FEM-TMB Estadual - 3ª Etapa - Carazinho/RS - 2026</v>
      </c>
      <c r="B983" s="42">
        <v>5</v>
      </c>
      <c r="C983" s="41" t="s">
        <v>180</v>
      </c>
      <c r="D983" s="41" t="s">
        <v>23</v>
      </c>
      <c r="E983" s="42" t="s">
        <v>284</v>
      </c>
      <c r="F983" s="41" t="s">
        <v>345</v>
      </c>
      <c r="G983" s="39">
        <f t="shared" si="32"/>
        <v>60</v>
      </c>
    </row>
    <row r="984" spans="1:7" x14ac:dyDescent="0.2">
      <c r="A984" s="39" t="str">
        <f t="shared" si="33"/>
        <v>BETINA ALMEIDA FONSECA -SUB-17 FEM-TMB Estadual - 3ª Etapa - Carazinho/RS - 2026</v>
      </c>
      <c r="B984" s="42">
        <v>5</v>
      </c>
      <c r="C984" s="41" t="s">
        <v>28</v>
      </c>
      <c r="D984" s="41" t="s">
        <v>27</v>
      </c>
      <c r="E984" s="42" t="s">
        <v>284</v>
      </c>
      <c r="F984" s="41" t="s">
        <v>345</v>
      </c>
      <c r="G984" s="39">
        <f t="shared" si="32"/>
        <v>60</v>
      </c>
    </row>
    <row r="985" spans="1:7" x14ac:dyDescent="0.2">
      <c r="A985" s="39" t="str">
        <f t="shared" si="33"/>
        <v>SABRINA DE SOUZA-SUB-17 FEM-TMB Estadual - 3ª Etapa - Carazinho/RS - 2026</v>
      </c>
      <c r="B985" s="42">
        <v>5</v>
      </c>
      <c r="C985" s="41" t="s">
        <v>194</v>
      </c>
      <c r="D985" s="41" t="s">
        <v>27</v>
      </c>
      <c r="E985" s="42" t="s">
        <v>284</v>
      </c>
      <c r="F985" s="41" t="s">
        <v>345</v>
      </c>
      <c r="G985" s="39">
        <f t="shared" si="32"/>
        <v>60</v>
      </c>
    </row>
    <row r="986" spans="1:7" ht="15" x14ac:dyDescent="0.25">
      <c r="A986" s="39" t="str">
        <f t="shared" si="33"/>
        <v>--</v>
      </c>
      <c r="B986" s="40" t="s">
        <v>285</v>
      </c>
      <c r="C986" s="41"/>
      <c r="D986" s="41"/>
      <c r="E986" s="41"/>
      <c r="F986" s="41"/>
      <c r="G986" s="39">
        <f t="shared" si="32"/>
        <v>0</v>
      </c>
    </row>
    <row r="987" spans="1:7" x14ac:dyDescent="0.2">
      <c r="A987" s="39" t="str">
        <f t="shared" si="33"/>
        <v>DAVI RIGON MANTHEY-SUB-17 MAS-TMB Estadual - 3ª Etapa - Carazinho/RS - 2026</v>
      </c>
      <c r="B987" s="42">
        <v>1</v>
      </c>
      <c r="C987" s="41" t="s">
        <v>141</v>
      </c>
      <c r="D987" s="41" t="s">
        <v>33</v>
      </c>
      <c r="E987" s="42" t="s">
        <v>286</v>
      </c>
      <c r="F987" s="41" t="s">
        <v>345</v>
      </c>
      <c r="G987" s="39">
        <f t="shared" si="32"/>
        <v>200</v>
      </c>
    </row>
    <row r="988" spans="1:7" x14ac:dyDescent="0.2">
      <c r="A988" s="39" t="str">
        <f t="shared" si="33"/>
        <v>BERNARDO MUNIZ DA SILVA-SUB-17 MAS-TMB Estadual - 3ª Etapa - Carazinho/RS - 2026</v>
      </c>
      <c r="B988" s="42">
        <v>2</v>
      </c>
      <c r="C988" s="41" t="s">
        <v>139</v>
      </c>
      <c r="D988" s="41" t="s">
        <v>27</v>
      </c>
      <c r="E988" s="42" t="s">
        <v>286</v>
      </c>
      <c r="F988" s="41" t="s">
        <v>345</v>
      </c>
      <c r="G988" s="39">
        <f t="shared" si="32"/>
        <v>160</v>
      </c>
    </row>
    <row r="989" spans="1:7" x14ac:dyDescent="0.2">
      <c r="A989" s="39" t="str">
        <f t="shared" si="33"/>
        <v>VINICIUS BASSO MOREIRA-SUB-17 MAS-TMB Estadual - 3ª Etapa - Carazinho/RS - 2026</v>
      </c>
      <c r="B989" s="42">
        <v>3</v>
      </c>
      <c r="C989" s="41" t="s">
        <v>334</v>
      </c>
      <c r="D989" s="41" t="s">
        <v>23</v>
      </c>
      <c r="E989" s="42" t="s">
        <v>286</v>
      </c>
      <c r="F989" s="41" t="s">
        <v>345</v>
      </c>
      <c r="G989" s="39">
        <f t="shared" si="32"/>
        <v>120</v>
      </c>
    </row>
    <row r="990" spans="1:7" x14ac:dyDescent="0.2">
      <c r="A990" s="39" t="str">
        <f t="shared" si="33"/>
        <v>NICOLAS CAREGNATO KOWALSKI-SUB-17 MAS-TMB Estadual - 3ª Etapa - Carazinho/RS - 2026</v>
      </c>
      <c r="B990" s="42">
        <v>3</v>
      </c>
      <c r="C990" s="41" t="s">
        <v>142</v>
      </c>
      <c r="D990" s="41" t="s">
        <v>33</v>
      </c>
      <c r="E990" s="42" t="s">
        <v>286</v>
      </c>
      <c r="F990" s="41" t="s">
        <v>345</v>
      </c>
      <c r="G990" s="39">
        <f t="shared" si="32"/>
        <v>120</v>
      </c>
    </row>
    <row r="991" spans="1:7" x14ac:dyDescent="0.2">
      <c r="A991" s="39" t="str">
        <f t="shared" si="33"/>
        <v>EDUARDO BRIZOLLA FRICK-SUB-17 MAS-TMB Estadual - 3ª Etapa - Carazinho/RS - 2026</v>
      </c>
      <c r="B991" s="42">
        <v>5</v>
      </c>
      <c r="C991" s="41" t="s">
        <v>126</v>
      </c>
      <c r="D991" s="41" t="s">
        <v>42</v>
      </c>
      <c r="E991" s="42" t="s">
        <v>286</v>
      </c>
      <c r="F991" s="41" t="s">
        <v>345</v>
      </c>
      <c r="G991" s="39">
        <f t="shared" si="32"/>
        <v>60</v>
      </c>
    </row>
    <row r="992" spans="1:7" x14ac:dyDescent="0.2">
      <c r="A992" s="39" t="str">
        <f t="shared" si="33"/>
        <v>MARTIN ANTÔNIO VIDOR-SUB-17 MAS-TMB Estadual - 3ª Etapa - Carazinho/RS - 2026</v>
      </c>
      <c r="B992" s="42">
        <v>5</v>
      </c>
      <c r="C992" s="41" t="s">
        <v>333</v>
      </c>
      <c r="D992" s="41" t="s">
        <v>42</v>
      </c>
      <c r="E992" s="42" t="s">
        <v>286</v>
      </c>
      <c r="F992" s="41" t="s">
        <v>345</v>
      </c>
      <c r="G992" s="39">
        <f t="shared" si="32"/>
        <v>60</v>
      </c>
    </row>
    <row r="993" spans="1:7" x14ac:dyDescent="0.2">
      <c r="A993" s="39" t="str">
        <f t="shared" si="33"/>
        <v>RENATO MARQUES SCUR-SUB-17 MAS-TMB Estadual - 3ª Etapa - Carazinho/RS - 2026</v>
      </c>
      <c r="B993" s="42">
        <v>5</v>
      </c>
      <c r="C993" s="41" t="s">
        <v>32</v>
      </c>
      <c r="D993" s="41" t="s">
        <v>33</v>
      </c>
      <c r="E993" s="42" t="s">
        <v>286</v>
      </c>
      <c r="F993" s="41" t="s">
        <v>345</v>
      </c>
      <c r="G993" s="39">
        <f t="shared" si="32"/>
        <v>60</v>
      </c>
    </row>
    <row r="994" spans="1:7" x14ac:dyDescent="0.2">
      <c r="A994" s="39" t="str">
        <f t="shared" si="33"/>
        <v>ANTÔNIO FLORES DE SOUZA-SUB-17 MAS-TMB Estadual - 3ª Etapa - Carazinho/RS - 2026</v>
      </c>
      <c r="B994" s="42">
        <v>5</v>
      </c>
      <c r="C994" s="41" t="s">
        <v>131</v>
      </c>
      <c r="D994" s="41" t="s">
        <v>27</v>
      </c>
      <c r="E994" s="42" t="s">
        <v>286</v>
      </c>
      <c r="F994" s="41" t="s">
        <v>345</v>
      </c>
      <c r="G994" s="39">
        <f t="shared" si="32"/>
        <v>60</v>
      </c>
    </row>
    <row r="995" spans="1:7" x14ac:dyDescent="0.2">
      <c r="A995" s="39" t="str">
        <f t="shared" si="33"/>
        <v>TOMAS FRANCISCO SUAREZ PIRIZ-SUB-17 MAS-TMB Estadual - 3ª Etapa - Carazinho/RS - 2026</v>
      </c>
      <c r="B995" s="42">
        <v>9</v>
      </c>
      <c r="C995" s="41" t="s">
        <v>85</v>
      </c>
      <c r="D995" s="41" t="s">
        <v>23</v>
      </c>
      <c r="E995" s="42" t="s">
        <v>286</v>
      </c>
      <c r="F995" s="41" t="s">
        <v>345</v>
      </c>
      <c r="G995" s="39">
        <f t="shared" si="32"/>
        <v>0</v>
      </c>
    </row>
    <row r="996" spans="1:7" x14ac:dyDescent="0.2">
      <c r="A996" s="39" t="str">
        <f t="shared" si="33"/>
        <v>FILIPE MURARO KLEMENT -SUB-17 MAS-TMB Estadual - 3ª Etapa - Carazinho/RS - 2026</v>
      </c>
      <c r="B996" s="42">
        <v>9</v>
      </c>
      <c r="C996" s="41" t="s">
        <v>144</v>
      </c>
      <c r="D996" s="41" t="s">
        <v>26</v>
      </c>
      <c r="E996" s="42" t="s">
        <v>286</v>
      </c>
      <c r="F996" s="41" t="s">
        <v>345</v>
      </c>
      <c r="G996" s="39">
        <f t="shared" si="32"/>
        <v>0</v>
      </c>
    </row>
    <row r="997" spans="1:7" x14ac:dyDescent="0.2">
      <c r="A997" s="39" t="str">
        <f t="shared" si="33"/>
        <v>ARTHUR INACIO ARNOLD-SUB-17 MAS-TMB Estadual - 3ª Etapa - Carazinho/RS - 2026</v>
      </c>
      <c r="B997" s="42">
        <v>9</v>
      </c>
      <c r="C997" s="41" t="s">
        <v>86</v>
      </c>
      <c r="D997" s="41" t="s">
        <v>26</v>
      </c>
      <c r="E997" s="42" t="s">
        <v>286</v>
      </c>
      <c r="F997" s="41" t="s">
        <v>345</v>
      </c>
      <c r="G997" s="39">
        <f t="shared" si="32"/>
        <v>0</v>
      </c>
    </row>
    <row r="998" spans="1:7" x14ac:dyDescent="0.2">
      <c r="A998" s="39" t="str">
        <f t="shared" si="33"/>
        <v>LORENZO PACHECO FENSTERSEIFER-SUB-17 MAS-TMB Estadual - 3ª Etapa - Carazinho/RS - 2026</v>
      </c>
      <c r="B998" s="42">
        <v>9</v>
      </c>
      <c r="C998" s="41" t="s">
        <v>205</v>
      </c>
      <c r="D998" s="41" t="s">
        <v>223</v>
      </c>
      <c r="E998" s="42" t="s">
        <v>286</v>
      </c>
      <c r="F998" s="41" t="s">
        <v>345</v>
      </c>
      <c r="G998" s="39">
        <f t="shared" si="32"/>
        <v>0</v>
      </c>
    </row>
    <row r="999" spans="1:7" x14ac:dyDescent="0.2">
      <c r="A999" s="39" t="str">
        <f t="shared" si="33"/>
        <v>MIGUEL DINIZ SONDA-SUB-17 MAS-TMB Estadual - 3ª Etapa - Carazinho/RS - 2026</v>
      </c>
      <c r="B999" s="42">
        <v>9</v>
      </c>
      <c r="C999" s="41" t="s">
        <v>101</v>
      </c>
      <c r="D999" s="41" t="s">
        <v>26</v>
      </c>
      <c r="E999" s="42" t="s">
        <v>286</v>
      </c>
      <c r="F999" s="41" t="s">
        <v>345</v>
      </c>
      <c r="G999" s="39">
        <f t="shared" si="32"/>
        <v>0</v>
      </c>
    </row>
    <row r="1000" spans="1:7" x14ac:dyDescent="0.2">
      <c r="A1000" s="39" t="str">
        <f t="shared" si="33"/>
        <v>FRANCISCO FIALHO MENDES VELHO-SUB-17 MAS-TMB Estadual - 3ª Etapa - Carazinho/RS - 2026</v>
      </c>
      <c r="B1000" s="42">
        <v>9</v>
      </c>
      <c r="C1000" s="41" t="s">
        <v>390</v>
      </c>
      <c r="D1000" s="41" t="s">
        <v>42</v>
      </c>
      <c r="E1000" s="42" t="s">
        <v>286</v>
      </c>
      <c r="F1000" s="41" t="s">
        <v>345</v>
      </c>
      <c r="G1000" s="39">
        <f t="shared" si="32"/>
        <v>0</v>
      </c>
    </row>
    <row r="1001" spans="1:7" x14ac:dyDescent="0.2">
      <c r="A1001" s="39" t="str">
        <f t="shared" si="33"/>
        <v>HENRIQUE ZAUPA DORNELES-SUB-17 MAS-TMB Estadual - 3ª Etapa - Carazinho/RS - 2026</v>
      </c>
      <c r="B1001" s="42">
        <v>9</v>
      </c>
      <c r="C1001" s="41" t="s">
        <v>129</v>
      </c>
      <c r="D1001" s="41" t="s">
        <v>27</v>
      </c>
      <c r="E1001" s="42" t="s">
        <v>286</v>
      </c>
      <c r="F1001" s="41" t="s">
        <v>345</v>
      </c>
      <c r="G1001" s="39">
        <f t="shared" si="32"/>
        <v>0</v>
      </c>
    </row>
    <row r="1002" spans="1:7" x14ac:dyDescent="0.2">
      <c r="A1002" s="39" t="str">
        <f t="shared" si="33"/>
        <v>AUGUSTO OLIBONI RODRIGUES -SUB-17 MAS-TMB Estadual - 3ª Etapa - Carazinho/RS - 2026</v>
      </c>
      <c r="B1002" s="42">
        <v>9</v>
      </c>
      <c r="C1002" s="41" t="s">
        <v>96</v>
      </c>
      <c r="D1002" s="41" t="s">
        <v>40</v>
      </c>
      <c r="E1002" s="42" t="s">
        <v>286</v>
      </c>
      <c r="F1002" s="41" t="s">
        <v>345</v>
      </c>
      <c r="G1002" s="39">
        <f t="shared" si="32"/>
        <v>0</v>
      </c>
    </row>
    <row r="1003" spans="1:7" x14ac:dyDescent="0.2">
      <c r="A1003" s="39" t="str">
        <f t="shared" si="33"/>
        <v>PEDRO HENRIQUE MENEGAT-SUB-17 MAS-TMB Estadual - 3ª Etapa - Carazinho/RS - 2026</v>
      </c>
      <c r="B1003" s="42">
        <v>17</v>
      </c>
      <c r="C1003" s="41" t="s">
        <v>97</v>
      </c>
      <c r="D1003" s="41" t="s">
        <v>33</v>
      </c>
      <c r="E1003" s="42" t="s">
        <v>286</v>
      </c>
      <c r="F1003" s="41" t="s">
        <v>345</v>
      </c>
      <c r="G1003" s="39">
        <f t="shared" si="32"/>
        <v>0</v>
      </c>
    </row>
    <row r="1004" spans="1:7" x14ac:dyDescent="0.2">
      <c r="A1004" s="39" t="str">
        <f t="shared" si="33"/>
        <v>GABRIEL CHEN HUNG-SUB-17 MAS-TMB Estadual - 3ª Etapa - Carazinho/RS - 2026</v>
      </c>
      <c r="B1004" s="42">
        <v>17</v>
      </c>
      <c r="C1004" s="41" t="s">
        <v>182</v>
      </c>
      <c r="D1004" s="41" t="s">
        <v>23</v>
      </c>
      <c r="E1004" s="42" t="s">
        <v>286</v>
      </c>
      <c r="F1004" s="41" t="s">
        <v>345</v>
      </c>
      <c r="G1004" s="39">
        <f t="shared" si="32"/>
        <v>0</v>
      </c>
    </row>
    <row r="1005" spans="1:7" x14ac:dyDescent="0.2">
      <c r="A1005" s="39" t="str">
        <f t="shared" si="33"/>
        <v>HENRIQUE SCHIOCHET SASSO-SUB-17 MAS-TMB Estadual - 3ª Etapa - Carazinho/RS - 2026</v>
      </c>
      <c r="B1005" s="42">
        <v>17</v>
      </c>
      <c r="C1005" s="41" t="s">
        <v>212</v>
      </c>
      <c r="D1005" s="41" t="s">
        <v>27</v>
      </c>
      <c r="E1005" s="42" t="s">
        <v>286</v>
      </c>
      <c r="F1005" s="41" t="s">
        <v>345</v>
      </c>
      <c r="G1005" s="39">
        <f t="shared" si="32"/>
        <v>0</v>
      </c>
    </row>
    <row r="1006" spans="1:7" x14ac:dyDescent="0.2">
      <c r="A1006" s="39" t="str">
        <f t="shared" si="33"/>
        <v>JOSÉ VITOR DE LIMA PEREIRA -SUB-17 MAS-TMB Estadual - 3ª Etapa - Carazinho/RS - 2026</v>
      </c>
      <c r="B1006" s="42">
        <v>17</v>
      </c>
      <c r="C1006" s="41" t="s">
        <v>314</v>
      </c>
      <c r="D1006" s="41" t="s">
        <v>40</v>
      </c>
      <c r="E1006" s="42" t="s">
        <v>286</v>
      </c>
      <c r="F1006" s="41" t="s">
        <v>345</v>
      </c>
      <c r="G1006" s="39">
        <f t="shared" si="32"/>
        <v>0</v>
      </c>
    </row>
    <row r="1007" spans="1:7" x14ac:dyDescent="0.2">
      <c r="A1007" s="39" t="str">
        <f t="shared" si="33"/>
        <v>VICTOR HUGO MARX KUHN-SUB-17 MAS-TMB Estadual - 3ª Etapa - Carazinho/RS - 2026</v>
      </c>
      <c r="B1007" s="42">
        <v>33</v>
      </c>
      <c r="C1007" s="41" t="s">
        <v>195</v>
      </c>
      <c r="D1007" s="41" t="s">
        <v>48</v>
      </c>
      <c r="E1007" s="42" t="s">
        <v>286</v>
      </c>
      <c r="F1007" s="41" t="s">
        <v>345</v>
      </c>
      <c r="G1007" s="39">
        <f t="shared" si="32"/>
        <v>0</v>
      </c>
    </row>
    <row r="1008" spans="1:7" x14ac:dyDescent="0.2">
      <c r="A1008" s="39" t="str">
        <f t="shared" si="33"/>
        <v>LORENZO CORRÊA DE SOUZA LIMA-SUB-17 MAS-TMB Estadual - 3ª Etapa - Carazinho/RS - 2026</v>
      </c>
      <c r="B1008" s="42">
        <v>33</v>
      </c>
      <c r="C1008" s="41" t="s">
        <v>389</v>
      </c>
      <c r="D1008" s="41" t="s">
        <v>23</v>
      </c>
      <c r="E1008" s="42" t="s">
        <v>286</v>
      </c>
      <c r="F1008" s="41" t="s">
        <v>345</v>
      </c>
      <c r="G1008" s="39">
        <f t="shared" si="32"/>
        <v>0</v>
      </c>
    </row>
    <row r="1009" spans="1:7" x14ac:dyDescent="0.2">
      <c r="A1009" s="39" t="str">
        <f t="shared" si="33"/>
        <v>VILSON GABRIEL TEIXEIRA RODRIGUES-SUB-17 MAS-TMB Estadual - 3ª Etapa - Carazinho/RS - 2026</v>
      </c>
      <c r="B1009" s="42">
        <v>33</v>
      </c>
      <c r="C1009" s="41" t="s">
        <v>373</v>
      </c>
      <c r="D1009" s="41" t="s">
        <v>42</v>
      </c>
      <c r="E1009" s="42" t="s">
        <v>286</v>
      </c>
      <c r="F1009" s="41" t="s">
        <v>345</v>
      </c>
      <c r="G1009" s="39">
        <f t="shared" si="32"/>
        <v>0</v>
      </c>
    </row>
    <row r="1010" spans="1:7" x14ac:dyDescent="0.2">
      <c r="A1010" s="39" t="str">
        <f t="shared" si="33"/>
        <v>PIERRE COIMBRA MABILDE-SUB-17 MAS-TMB Estadual - 3ª Etapa - Carazinho/RS - 2026</v>
      </c>
      <c r="B1010" s="42">
        <v>33</v>
      </c>
      <c r="C1010" s="41" t="s">
        <v>319</v>
      </c>
      <c r="D1010" s="41" t="s">
        <v>27</v>
      </c>
      <c r="E1010" s="42" t="s">
        <v>286</v>
      </c>
      <c r="F1010" s="41" t="s">
        <v>345</v>
      </c>
      <c r="G1010" s="39">
        <f t="shared" si="32"/>
        <v>0</v>
      </c>
    </row>
    <row r="1011" spans="1:7" x14ac:dyDescent="0.2">
      <c r="A1011" s="39" t="str">
        <f t="shared" si="33"/>
        <v>BERNARDO DE ÁVILA LIONÇO-SUB-17 MAS-TMB Estadual - 3ª Etapa - Carazinho/RS - 2026</v>
      </c>
      <c r="B1011" s="42">
        <v>33</v>
      </c>
      <c r="C1011" s="41" t="s">
        <v>337</v>
      </c>
      <c r="D1011" s="41" t="s">
        <v>33</v>
      </c>
      <c r="E1011" s="42" t="s">
        <v>286</v>
      </c>
      <c r="F1011" s="41" t="s">
        <v>345</v>
      </c>
      <c r="G1011" s="39">
        <f t="shared" si="32"/>
        <v>0</v>
      </c>
    </row>
    <row r="1012" spans="1:7" x14ac:dyDescent="0.2">
      <c r="A1012" s="39" t="str">
        <f t="shared" si="33"/>
        <v>PEDRO OTÁVIO FORESTI-SUB-17 MAS-TMB Estadual - 3ª Etapa - Carazinho/RS - 2026</v>
      </c>
      <c r="B1012" s="42">
        <v>33</v>
      </c>
      <c r="C1012" s="41" t="s">
        <v>251</v>
      </c>
      <c r="D1012" s="41" t="s">
        <v>42</v>
      </c>
      <c r="E1012" s="42" t="s">
        <v>286</v>
      </c>
      <c r="F1012" s="41" t="s">
        <v>345</v>
      </c>
      <c r="G1012" s="39">
        <f t="shared" si="32"/>
        <v>0</v>
      </c>
    </row>
    <row r="1013" spans="1:7" x14ac:dyDescent="0.2">
      <c r="A1013" s="39" t="str">
        <f t="shared" si="33"/>
        <v>EMANUEL GARAFINI TRENTIN-SUB-17 MAS-TMB Estadual - 3ª Etapa - Carazinho/RS - 2026</v>
      </c>
      <c r="B1013" s="42">
        <v>33</v>
      </c>
      <c r="C1013" s="41" t="s">
        <v>367</v>
      </c>
      <c r="D1013" s="41" t="s">
        <v>42</v>
      </c>
      <c r="E1013" s="42" t="s">
        <v>286</v>
      </c>
      <c r="F1013" s="41" t="s">
        <v>345</v>
      </c>
      <c r="G1013" s="39">
        <f t="shared" si="32"/>
        <v>0</v>
      </c>
    </row>
    <row r="1014" spans="1:7" x14ac:dyDescent="0.2">
      <c r="A1014" s="39" t="str">
        <f t="shared" si="33"/>
        <v>ÉMERSON GERLACH DE OLIVEIRA-SUB-17 MAS-TMB Estadual - 3ª Etapa - Carazinho/RS - 2026</v>
      </c>
      <c r="B1014" s="42">
        <v>33</v>
      </c>
      <c r="C1014" s="41" t="s">
        <v>203</v>
      </c>
      <c r="D1014" s="41" t="s">
        <v>40</v>
      </c>
      <c r="E1014" s="42" t="s">
        <v>286</v>
      </c>
      <c r="F1014" s="41" t="s">
        <v>345</v>
      </c>
      <c r="G1014" s="39">
        <f t="shared" si="32"/>
        <v>0</v>
      </c>
    </row>
    <row r="1015" spans="1:7" x14ac:dyDescent="0.2">
      <c r="A1015" s="39" t="str">
        <f t="shared" si="33"/>
        <v>IURI DA SILVA MACHT-SUB-17 MAS-TMB Estadual - 3ª Etapa - Carazinho/RS - 2026</v>
      </c>
      <c r="B1015" s="42">
        <v>33</v>
      </c>
      <c r="C1015" s="41" t="s">
        <v>104</v>
      </c>
      <c r="D1015" s="41" t="s">
        <v>40</v>
      </c>
      <c r="E1015" s="42" t="s">
        <v>286</v>
      </c>
      <c r="F1015" s="41" t="s">
        <v>345</v>
      </c>
      <c r="G1015" s="39">
        <f t="shared" si="32"/>
        <v>0</v>
      </c>
    </row>
    <row r="1016" spans="1:7" x14ac:dyDescent="0.2">
      <c r="A1016" s="39" t="str">
        <f t="shared" si="33"/>
        <v>MATEUS ARMANI MAIOLI SECCON VOLPATO-SUB-17 MAS-TMB Estadual - 3ª Etapa - Carazinho/RS - 2026</v>
      </c>
      <c r="B1016" s="42">
        <v>33</v>
      </c>
      <c r="C1016" s="41" t="s">
        <v>363</v>
      </c>
      <c r="D1016" s="41" t="s">
        <v>42</v>
      </c>
      <c r="E1016" s="42" t="s">
        <v>286</v>
      </c>
      <c r="F1016" s="41" t="s">
        <v>345</v>
      </c>
      <c r="G1016" s="39">
        <f t="shared" si="32"/>
        <v>0</v>
      </c>
    </row>
    <row r="1017" spans="1:7" ht="15" x14ac:dyDescent="0.25">
      <c r="A1017" s="39" t="str">
        <f t="shared" si="33"/>
        <v>--</v>
      </c>
      <c r="B1017" s="40" t="s">
        <v>138</v>
      </c>
      <c r="C1017" s="41"/>
      <c r="D1017" s="41"/>
      <c r="E1017" s="41"/>
      <c r="F1017" s="41"/>
      <c r="G1017" s="39">
        <f t="shared" si="32"/>
        <v>0</v>
      </c>
    </row>
    <row r="1018" spans="1:7" x14ac:dyDescent="0.2">
      <c r="A1018" s="39" t="str">
        <f t="shared" si="33"/>
        <v>BERNARDO MUNIZ DA SILVA-SUB-19 MAS-TMB Estadual - 3ª Etapa - Carazinho/RS - 2026</v>
      </c>
      <c r="B1018" s="42">
        <v>1</v>
      </c>
      <c r="C1018" s="41" t="s">
        <v>139</v>
      </c>
      <c r="D1018" s="41" t="s">
        <v>27</v>
      </c>
      <c r="E1018" s="42" t="s">
        <v>140</v>
      </c>
      <c r="F1018" s="41" t="s">
        <v>345</v>
      </c>
      <c r="G1018" s="39">
        <f t="shared" si="32"/>
        <v>200</v>
      </c>
    </row>
    <row r="1019" spans="1:7" x14ac:dyDescent="0.2">
      <c r="A1019" s="39" t="str">
        <f t="shared" si="33"/>
        <v>DAVI RIGON MANTHEY-SUB-19 MAS-TMB Estadual - 3ª Etapa - Carazinho/RS - 2026</v>
      </c>
      <c r="B1019" s="42">
        <v>2</v>
      </c>
      <c r="C1019" s="41" t="s">
        <v>141</v>
      </c>
      <c r="D1019" s="41" t="s">
        <v>33</v>
      </c>
      <c r="E1019" s="42" t="s">
        <v>140</v>
      </c>
      <c r="F1019" s="41" t="s">
        <v>345</v>
      </c>
      <c r="G1019" s="39">
        <f t="shared" si="32"/>
        <v>160</v>
      </c>
    </row>
    <row r="1020" spans="1:7" x14ac:dyDescent="0.2">
      <c r="A1020" s="39" t="str">
        <f t="shared" si="33"/>
        <v>NICOLAS CAREGNATO KOWALSKI-SUB-19 MAS-TMB Estadual - 3ª Etapa - Carazinho/RS - 2026</v>
      </c>
      <c r="B1020" s="42">
        <v>3</v>
      </c>
      <c r="C1020" s="41" t="s">
        <v>142</v>
      </c>
      <c r="D1020" s="41" t="s">
        <v>33</v>
      </c>
      <c r="E1020" s="42" t="s">
        <v>140</v>
      </c>
      <c r="F1020" s="41" t="s">
        <v>345</v>
      </c>
      <c r="G1020" s="39">
        <f t="shared" si="32"/>
        <v>120</v>
      </c>
    </row>
    <row r="1021" spans="1:7" x14ac:dyDescent="0.2">
      <c r="A1021" s="39" t="str">
        <f t="shared" si="33"/>
        <v>RENATO MARQUES SCUR-SUB-19 MAS-TMB Estadual - 3ª Etapa - Carazinho/RS - 2026</v>
      </c>
      <c r="B1021" s="42">
        <v>3</v>
      </c>
      <c r="C1021" s="41" t="s">
        <v>32</v>
      </c>
      <c r="D1021" s="41" t="s">
        <v>33</v>
      </c>
      <c r="E1021" s="42" t="s">
        <v>140</v>
      </c>
      <c r="F1021" s="41" t="s">
        <v>345</v>
      </c>
      <c r="G1021" s="39">
        <f t="shared" si="32"/>
        <v>120</v>
      </c>
    </row>
    <row r="1022" spans="1:7" x14ac:dyDescent="0.2">
      <c r="A1022" s="39" t="str">
        <f t="shared" si="33"/>
        <v>IGOR REISSNER DE OLIVEIRA-SUB-19 MAS-TMB Estadual - 3ª Etapa - Carazinho/RS - 2026</v>
      </c>
      <c r="B1022" s="42">
        <v>5</v>
      </c>
      <c r="C1022" s="41" t="s">
        <v>339</v>
      </c>
      <c r="D1022" s="41" t="s">
        <v>40</v>
      </c>
      <c r="E1022" s="42" t="s">
        <v>140</v>
      </c>
      <c r="F1022" s="41" t="s">
        <v>345</v>
      </c>
      <c r="G1022" s="39">
        <f t="shared" si="32"/>
        <v>60</v>
      </c>
    </row>
    <row r="1023" spans="1:7" ht="15" x14ac:dyDescent="0.25">
      <c r="A1023" s="39" t="str">
        <f t="shared" si="33"/>
        <v>--</v>
      </c>
      <c r="B1023" s="40" t="s">
        <v>145</v>
      </c>
      <c r="C1023" s="41"/>
      <c r="D1023" s="41"/>
      <c r="E1023" s="41"/>
      <c r="F1023" s="41"/>
      <c r="G1023" s="39">
        <f t="shared" si="32"/>
        <v>0</v>
      </c>
    </row>
    <row r="1024" spans="1:7" x14ac:dyDescent="0.2">
      <c r="A1024" s="39" t="str">
        <f t="shared" si="33"/>
        <v>BRUNO ROTTMANN BANDEIRA-SUB-21 MAS-TMB Estadual - 3ª Etapa - Carazinho/RS - 2026</v>
      </c>
      <c r="B1024" s="42">
        <v>1</v>
      </c>
      <c r="C1024" s="41" t="s">
        <v>30</v>
      </c>
      <c r="D1024" s="41" t="s">
        <v>27</v>
      </c>
      <c r="E1024" s="42" t="s">
        <v>146</v>
      </c>
      <c r="F1024" s="41" t="s">
        <v>345</v>
      </c>
      <c r="G1024" s="39">
        <f t="shared" si="32"/>
        <v>200</v>
      </c>
    </row>
    <row r="1025" spans="1:7" x14ac:dyDescent="0.2">
      <c r="A1025" s="39" t="str">
        <f t="shared" si="33"/>
        <v>JOÃO PAULO CASTRO DA SILVA NETO -SUB-21 MAS-TMB Estadual - 3ª Etapa - Carazinho/RS - 2026</v>
      </c>
      <c r="B1025" s="42">
        <v>2</v>
      </c>
      <c r="C1025" s="41" t="s">
        <v>92</v>
      </c>
      <c r="D1025" s="41" t="s">
        <v>223</v>
      </c>
      <c r="E1025" s="42" t="s">
        <v>146</v>
      </c>
      <c r="F1025" s="41" t="s">
        <v>345</v>
      </c>
      <c r="G1025" s="39">
        <f t="shared" si="32"/>
        <v>160</v>
      </c>
    </row>
    <row r="1026" spans="1:7" x14ac:dyDescent="0.2">
      <c r="A1026" s="39" t="str">
        <f t="shared" si="33"/>
        <v>JOÃO VITOR CEARON MASCHIO-SUB-21 MAS-TMB Estadual - 3ª Etapa - Carazinho/RS - 2026</v>
      </c>
      <c r="B1026" s="42">
        <v>3</v>
      </c>
      <c r="C1026" s="41" t="s">
        <v>158</v>
      </c>
      <c r="D1026" s="41" t="s">
        <v>67</v>
      </c>
      <c r="E1026" s="42" t="s">
        <v>146</v>
      </c>
      <c r="F1026" s="41" t="s">
        <v>345</v>
      </c>
      <c r="G1026" s="39">
        <f t="shared" si="32"/>
        <v>120</v>
      </c>
    </row>
    <row r="1027" spans="1:7" x14ac:dyDescent="0.2">
      <c r="A1027" s="39" t="str">
        <f t="shared" si="33"/>
        <v>IGOR REISSNER DE OLIVEIRA-SUB-21 MAS-TMB Estadual - 3ª Etapa - Carazinho/RS - 2026</v>
      </c>
      <c r="B1027" s="42">
        <v>3</v>
      </c>
      <c r="C1027" s="41" t="s">
        <v>339</v>
      </c>
      <c r="D1027" s="41" t="s">
        <v>40</v>
      </c>
      <c r="E1027" s="42" t="s">
        <v>146</v>
      </c>
      <c r="F1027" s="41" t="s">
        <v>345</v>
      </c>
      <c r="G1027" s="39">
        <f t="shared" si="32"/>
        <v>120</v>
      </c>
    </row>
    <row r="1028" spans="1:7" x14ac:dyDescent="0.2">
      <c r="A1028" s="39" t="str">
        <f t="shared" si="33"/>
        <v>LUCAS VIEIRA SCHMITT-SUB-21 MAS-TMB Estadual - 3ª Etapa - Carazinho/RS - 2026</v>
      </c>
      <c r="B1028" s="42">
        <v>5</v>
      </c>
      <c r="C1028" s="41" t="s">
        <v>214</v>
      </c>
      <c r="D1028" s="41" t="s">
        <v>223</v>
      </c>
      <c r="E1028" s="42" t="s">
        <v>146</v>
      </c>
      <c r="F1028" s="41" t="s">
        <v>345</v>
      </c>
      <c r="G1028" s="39">
        <f t="shared" si="32"/>
        <v>60</v>
      </c>
    </row>
    <row r="1029" spans="1:7" x14ac:dyDescent="0.2">
      <c r="A1029" s="39" t="str">
        <f t="shared" si="33"/>
        <v>RAMON DO CARMO-SUB-21 MAS-TMB Estadual - 3ª Etapa - Carazinho/RS - 2026</v>
      </c>
      <c r="B1029" s="42">
        <v>5</v>
      </c>
      <c r="C1029" s="41" t="s">
        <v>172</v>
      </c>
      <c r="D1029" s="41" t="s">
        <v>48</v>
      </c>
      <c r="E1029" s="42" t="s">
        <v>146</v>
      </c>
      <c r="F1029" s="41" t="s">
        <v>345</v>
      </c>
      <c r="G1029" s="39">
        <f t="shared" si="32"/>
        <v>60</v>
      </c>
    </row>
    <row r="1030" spans="1:7" ht="15" x14ac:dyDescent="0.25">
      <c r="A1030" s="21" t="str">
        <f t="shared" si="33"/>
        <v>--</v>
      </c>
      <c r="B1030" s="22"/>
      <c r="C1030" s="23"/>
      <c r="D1030" s="23"/>
      <c r="E1030" s="23"/>
      <c r="F1030" s="23"/>
      <c r="G1030" s="21">
        <f t="shared" ref="G1030:G1093" si="34">IF(B1030=1,200,IF(B1030=2,160,IF(B1030=3,120,IF(B1030=5,60,IF(B1030=6,60,IF(B1030=7,60,IF(B1030=8,60,0)))))))</f>
        <v>0</v>
      </c>
    </row>
    <row r="1031" spans="1:7" x14ac:dyDescent="0.2">
      <c r="A1031" s="21" t="str">
        <f t="shared" si="33"/>
        <v>--</v>
      </c>
      <c r="B1031" s="24"/>
      <c r="C1031" s="23"/>
      <c r="D1031" s="23"/>
      <c r="E1031" s="24"/>
      <c r="F1031" s="23"/>
      <c r="G1031" s="21">
        <f t="shared" si="34"/>
        <v>0</v>
      </c>
    </row>
    <row r="1032" spans="1:7" x14ac:dyDescent="0.2">
      <c r="A1032" s="21" t="str">
        <f t="shared" si="33"/>
        <v>--</v>
      </c>
      <c r="B1032" s="24"/>
      <c r="C1032" s="23"/>
      <c r="D1032" s="23"/>
      <c r="E1032" s="24"/>
      <c r="F1032" s="23"/>
      <c r="G1032" s="21">
        <f t="shared" si="34"/>
        <v>0</v>
      </c>
    </row>
    <row r="1033" spans="1:7" x14ac:dyDescent="0.2">
      <c r="A1033" s="21" t="str">
        <f t="shared" si="33"/>
        <v>--</v>
      </c>
      <c r="B1033" s="24"/>
      <c r="C1033" s="23"/>
      <c r="D1033" s="23"/>
      <c r="E1033" s="24"/>
      <c r="F1033" s="23"/>
      <c r="G1033" s="21">
        <f t="shared" si="34"/>
        <v>0</v>
      </c>
    </row>
    <row r="1034" spans="1:7" ht="15" x14ac:dyDescent="0.25">
      <c r="A1034" s="21" t="str">
        <f t="shared" si="33"/>
        <v>--</v>
      </c>
      <c r="B1034" s="22"/>
      <c r="C1034" s="23"/>
      <c r="D1034" s="23"/>
      <c r="E1034" s="23"/>
      <c r="F1034" s="23"/>
      <c r="G1034" s="21">
        <f t="shared" si="34"/>
        <v>0</v>
      </c>
    </row>
    <row r="1035" spans="1:7" x14ac:dyDescent="0.2">
      <c r="A1035" s="21" t="str">
        <f t="shared" si="33"/>
        <v>--</v>
      </c>
      <c r="B1035" s="24"/>
      <c r="C1035" s="23"/>
      <c r="D1035" s="23"/>
      <c r="E1035" s="24"/>
      <c r="F1035" s="23"/>
      <c r="G1035" s="21">
        <f t="shared" si="34"/>
        <v>0</v>
      </c>
    </row>
    <row r="1036" spans="1:7" x14ac:dyDescent="0.2">
      <c r="A1036" s="21" t="str">
        <f t="shared" si="33"/>
        <v>--</v>
      </c>
      <c r="B1036" s="24"/>
      <c r="C1036" s="23"/>
      <c r="D1036" s="23"/>
      <c r="E1036" s="24"/>
      <c r="F1036" s="23"/>
      <c r="G1036" s="21">
        <f t="shared" si="34"/>
        <v>0</v>
      </c>
    </row>
    <row r="1037" spans="1:7" x14ac:dyDescent="0.2">
      <c r="A1037" s="21" t="str">
        <f t="shared" si="33"/>
        <v>--</v>
      </c>
      <c r="B1037" s="24"/>
      <c r="C1037" s="23"/>
      <c r="D1037" s="23"/>
      <c r="E1037" s="24"/>
      <c r="F1037" s="23"/>
      <c r="G1037" s="21">
        <f t="shared" si="34"/>
        <v>0</v>
      </c>
    </row>
    <row r="1038" spans="1:7" x14ac:dyDescent="0.2">
      <c r="A1038" s="21" t="str">
        <f t="shared" si="33"/>
        <v>--</v>
      </c>
      <c r="B1038" s="24"/>
      <c r="C1038" s="23"/>
      <c r="D1038" s="23"/>
      <c r="E1038" s="24"/>
      <c r="F1038" s="23"/>
      <c r="G1038" s="21">
        <f t="shared" si="34"/>
        <v>0</v>
      </c>
    </row>
    <row r="1039" spans="1:7" x14ac:dyDescent="0.2">
      <c r="A1039" s="21" t="str">
        <f t="shared" si="33"/>
        <v>--</v>
      </c>
      <c r="B1039" s="24"/>
      <c r="C1039" s="23"/>
      <c r="D1039" s="23"/>
      <c r="E1039" s="24"/>
      <c r="F1039" s="23"/>
      <c r="G1039" s="21">
        <f t="shared" si="34"/>
        <v>0</v>
      </c>
    </row>
    <row r="1040" spans="1:7" x14ac:dyDescent="0.2">
      <c r="A1040" s="21" t="str">
        <f t="shared" si="33"/>
        <v>--</v>
      </c>
      <c r="B1040" s="24"/>
      <c r="C1040" s="23"/>
      <c r="D1040" s="23"/>
      <c r="E1040" s="24"/>
      <c r="F1040" s="23"/>
      <c r="G1040" s="21">
        <f t="shared" si="34"/>
        <v>0</v>
      </c>
    </row>
    <row r="1041" spans="1:7" x14ac:dyDescent="0.2">
      <c r="A1041" s="21" t="str">
        <f t="shared" si="33"/>
        <v>--</v>
      </c>
      <c r="B1041" s="24"/>
      <c r="C1041" s="23"/>
      <c r="D1041" s="23"/>
      <c r="E1041" s="24"/>
      <c r="F1041" s="23"/>
      <c r="G1041" s="21">
        <f t="shared" si="34"/>
        <v>0</v>
      </c>
    </row>
    <row r="1042" spans="1:7" x14ac:dyDescent="0.2">
      <c r="A1042" s="21" t="str">
        <f t="shared" si="33"/>
        <v>--</v>
      </c>
      <c r="B1042" s="24"/>
      <c r="C1042" s="23"/>
      <c r="D1042" s="23"/>
      <c r="E1042" s="24"/>
      <c r="F1042" s="23"/>
      <c r="G1042" s="21">
        <f t="shared" si="34"/>
        <v>0</v>
      </c>
    </row>
    <row r="1043" spans="1:7" x14ac:dyDescent="0.2">
      <c r="A1043" s="21" t="str">
        <f t="shared" si="33"/>
        <v>--</v>
      </c>
      <c r="B1043" s="24"/>
      <c r="C1043" s="23"/>
      <c r="D1043" s="23"/>
      <c r="E1043" s="24"/>
      <c r="F1043" s="23"/>
      <c r="G1043" s="21">
        <f t="shared" si="34"/>
        <v>0</v>
      </c>
    </row>
    <row r="1044" spans="1:7" x14ac:dyDescent="0.2">
      <c r="A1044" s="21" t="str">
        <f t="shared" ref="A1044:A1107" si="35">_xlfn.CONCAT(C1044,"-",E1044,"-",F1044)</f>
        <v>--</v>
      </c>
      <c r="B1044" s="24"/>
      <c r="C1044" s="23"/>
      <c r="D1044" s="23"/>
      <c r="E1044" s="24"/>
      <c r="F1044" s="23"/>
      <c r="G1044" s="21">
        <f t="shared" si="34"/>
        <v>0</v>
      </c>
    </row>
    <row r="1045" spans="1:7" ht="15" x14ac:dyDescent="0.25">
      <c r="A1045" s="21" t="str">
        <f t="shared" si="35"/>
        <v>--</v>
      </c>
      <c r="B1045" s="22"/>
      <c r="C1045" s="23"/>
      <c r="D1045" s="23"/>
      <c r="E1045" s="23"/>
      <c r="F1045" s="23"/>
      <c r="G1045" s="21">
        <f t="shared" si="34"/>
        <v>0</v>
      </c>
    </row>
    <row r="1046" spans="1:7" x14ac:dyDescent="0.2">
      <c r="A1046" s="21" t="str">
        <f t="shared" si="35"/>
        <v>--</v>
      </c>
      <c r="B1046" s="24"/>
      <c r="C1046" s="23"/>
      <c r="D1046" s="23"/>
      <c r="E1046" s="24"/>
      <c r="F1046" s="23"/>
      <c r="G1046" s="21">
        <f t="shared" si="34"/>
        <v>0</v>
      </c>
    </row>
    <row r="1047" spans="1:7" x14ac:dyDescent="0.2">
      <c r="A1047" s="21" t="str">
        <f t="shared" si="35"/>
        <v>--</v>
      </c>
      <c r="B1047" s="24"/>
      <c r="C1047" s="23"/>
      <c r="D1047" s="23"/>
      <c r="E1047" s="24"/>
      <c r="F1047" s="23"/>
      <c r="G1047" s="21">
        <f t="shared" si="34"/>
        <v>0</v>
      </c>
    </row>
    <row r="1048" spans="1:7" x14ac:dyDescent="0.2">
      <c r="A1048" s="21" t="str">
        <f t="shared" si="35"/>
        <v>--</v>
      </c>
      <c r="B1048" s="24"/>
      <c r="C1048" s="23"/>
      <c r="D1048" s="23"/>
      <c r="E1048" s="24"/>
      <c r="F1048" s="23"/>
      <c r="G1048" s="21">
        <f t="shared" si="34"/>
        <v>0</v>
      </c>
    </row>
    <row r="1049" spans="1:7" x14ac:dyDescent="0.2">
      <c r="A1049" s="21" t="str">
        <f t="shared" si="35"/>
        <v>--</v>
      </c>
      <c r="B1049" s="24"/>
      <c r="C1049" s="23"/>
      <c r="D1049" s="23"/>
      <c r="E1049" s="24"/>
      <c r="F1049" s="23"/>
      <c r="G1049" s="21">
        <f t="shared" si="34"/>
        <v>0</v>
      </c>
    </row>
    <row r="1050" spans="1:7" x14ac:dyDescent="0.2">
      <c r="A1050" s="21" t="str">
        <f t="shared" si="35"/>
        <v>--</v>
      </c>
      <c r="B1050" s="24"/>
      <c r="C1050" s="23"/>
      <c r="D1050" s="23"/>
      <c r="E1050" s="24"/>
      <c r="F1050" s="23"/>
      <c r="G1050" s="21">
        <f t="shared" si="34"/>
        <v>0</v>
      </c>
    </row>
    <row r="1051" spans="1:7" x14ac:dyDescent="0.2">
      <c r="A1051" s="21" t="str">
        <f t="shared" si="35"/>
        <v>--</v>
      </c>
      <c r="B1051" s="24"/>
      <c r="C1051" s="23"/>
      <c r="D1051" s="23"/>
      <c r="E1051" s="24"/>
      <c r="F1051" s="23"/>
      <c r="G1051" s="21">
        <f t="shared" si="34"/>
        <v>0</v>
      </c>
    </row>
    <row r="1052" spans="1:7" x14ac:dyDescent="0.2">
      <c r="A1052" s="21" t="str">
        <f t="shared" si="35"/>
        <v>--</v>
      </c>
      <c r="B1052" s="24"/>
      <c r="C1052" s="23"/>
      <c r="D1052" s="23"/>
      <c r="E1052" s="24"/>
      <c r="F1052" s="23"/>
      <c r="G1052" s="21">
        <f t="shared" si="34"/>
        <v>0</v>
      </c>
    </row>
    <row r="1053" spans="1:7" ht="15" x14ac:dyDescent="0.25">
      <c r="A1053" s="21" t="str">
        <f t="shared" si="35"/>
        <v>--</v>
      </c>
      <c r="B1053" s="22"/>
      <c r="C1053" s="23"/>
      <c r="D1053" s="23"/>
      <c r="E1053" s="23"/>
      <c r="F1053" s="23"/>
      <c r="G1053" s="21">
        <f t="shared" si="34"/>
        <v>0</v>
      </c>
    </row>
    <row r="1054" spans="1:7" x14ac:dyDescent="0.2">
      <c r="A1054" s="21" t="str">
        <f t="shared" si="35"/>
        <v>--</v>
      </c>
      <c r="B1054" s="24"/>
      <c r="C1054" s="23"/>
      <c r="D1054" s="23"/>
      <c r="E1054" s="24"/>
      <c r="F1054" s="23"/>
      <c r="G1054" s="21">
        <f t="shared" si="34"/>
        <v>0</v>
      </c>
    </row>
    <row r="1055" spans="1:7" x14ac:dyDescent="0.2">
      <c r="A1055" s="21" t="str">
        <f t="shared" si="35"/>
        <v>--</v>
      </c>
      <c r="B1055" s="24"/>
      <c r="C1055" s="23"/>
      <c r="D1055" s="23"/>
      <c r="E1055" s="24"/>
      <c r="F1055" s="23"/>
      <c r="G1055" s="21">
        <f t="shared" si="34"/>
        <v>0</v>
      </c>
    </row>
    <row r="1056" spans="1:7" x14ac:dyDescent="0.2">
      <c r="A1056" s="21" t="str">
        <f t="shared" si="35"/>
        <v>--</v>
      </c>
      <c r="B1056" s="24"/>
      <c r="C1056" s="23"/>
      <c r="D1056" s="23"/>
      <c r="E1056" s="24"/>
      <c r="F1056" s="23"/>
      <c r="G1056" s="21">
        <f t="shared" si="34"/>
        <v>0</v>
      </c>
    </row>
    <row r="1057" spans="1:7" x14ac:dyDescent="0.2">
      <c r="A1057" s="21" t="str">
        <f t="shared" si="35"/>
        <v>--</v>
      </c>
      <c r="B1057" s="24"/>
      <c r="C1057" s="23"/>
      <c r="D1057" s="23"/>
      <c r="E1057" s="24"/>
      <c r="F1057" s="23"/>
      <c r="G1057" s="21">
        <f t="shared" si="34"/>
        <v>0</v>
      </c>
    </row>
    <row r="1058" spans="1:7" x14ac:dyDescent="0.2">
      <c r="A1058" s="21" t="str">
        <f t="shared" si="35"/>
        <v>--</v>
      </c>
      <c r="B1058" s="24"/>
      <c r="C1058" s="23"/>
      <c r="D1058" s="23"/>
      <c r="E1058" s="24"/>
      <c r="F1058" s="23"/>
      <c r="G1058" s="21">
        <f t="shared" si="34"/>
        <v>0</v>
      </c>
    </row>
    <row r="1059" spans="1:7" x14ac:dyDescent="0.2">
      <c r="A1059" s="21" t="str">
        <f t="shared" si="35"/>
        <v>--</v>
      </c>
      <c r="B1059" s="24"/>
      <c r="C1059" s="23"/>
      <c r="D1059" s="23"/>
      <c r="E1059" s="24"/>
      <c r="F1059" s="23"/>
      <c r="G1059" s="21">
        <f t="shared" si="34"/>
        <v>0</v>
      </c>
    </row>
    <row r="1060" spans="1:7" x14ac:dyDescent="0.2">
      <c r="A1060" s="21" t="str">
        <f t="shared" si="35"/>
        <v>--</v>
      </c>
      <c r="B1060" s="24"/>
      <c r="C1060" s="23"/>
      <c r="D1060" s="23"/>
      <c r="E1060" s="24"/>
      <c r="F1060" s="23"/>
      <c r="G1060" s="21">
        <f t="shared" si="34"/>
        <v>0</v>
      </c>
    </row>
    <row r="1061" spans="1:7" x14ac:dyDescent="0.2">
      <c r="A1061" s="21" t="str">
        <f t="shared" si="35"/>
        <v>--</v>
      </c>
      <c r="B1061" s="24"/>
      <c r="C1061" s="23"/>
      <c r="D1061" s="23"/>
      <c r="E1061" s="24"/>
      <c r="F1061" s="23"/>
      <c r="G1061" s="21">
        <f t="shared" si="34"/>
        <v>0</v>
      </c>
    </row>
    <row r="1062" spans="1:7" x14ac:dyDescent="0.2">
      <c r="A1062" s="21" t="str">
        <f t="shared" si="35"/>
        <v>--</v>
      </c>
      <c r="B1062" s="24"/>
      <c r="C1062" s="23"/>
      <c r="D1062" s="23"/>
      <c r="E1062" s="24"/>
      <c r="F1062" s="23"/>
      <c r="G1062" s="21">
        <f t="shared" si="34"/>
        <v>0</v>
      </c>
    </row>
    <row r="1063" spans="1:7" x14ac:dyDescent="0.2">
      <c r="A1063" s="21" t="str">
        <f t="shared" si="35"/>
        <v>--</v>
      </c>
      <c r="B1063" s="24"/>
      <c r="C1063" s="23"/>
      <c r="D1063" s="23"/>
      <c r="E1063" s="24"/>
      <c r="F1063" s="23"/>
      <c r="G1063" s="21">
        <f t="shared" si="34"/>
        <v>0</v>
      </c>
    </row>
    <row r="1064" spans="1:7" x14ac:dyDescent="0.2">
      <c r="A1064" s="21" t="str">
        <f t="shared" si="35"/>
        <v>--</v>
      </c>
      <c r="B1064" s="24"/>
      <c r="C1064" s="23"/>
      <c r="D1064" s="23"/>
      <c r="E1064" s="24"/>
      <c r="F1064" s="23"/>
      <c r="G1064" s="21">
        <f t="shared" si="34"/>
        <v>0</v>
      </c>
    </row>
    <row r="1065" spans="1:7" x14ac:dyDescent="0.2">
      <c r="A1065" s="21" t="str">
        <f t="shared" si="35"/>
        <v>--</v>
      </c>
      <c r="B1065" s="24"/>
      <c r="C1065" s="23"/>
      <c r="D1065" s="23"/>
      <c r="E1065" s="24"/>
      <c r="F1065" s="23"/>
      <c r="G1065" s="21">
        <f t="shared" si="34"/>
        <v>0</v>
      </c>
    </row>
    <row r="1066" spans="1:7" x14ac:dyDescent="0.2">
      <c r="A1066" s="21" t="str">
        <f t="shared" si="35"/>
        <v>--</v>
      </c>
      <c r="B1066" s="24"/>
      <c r="C1066" s="23"/>
      <c r="D1066" s="23"/>
      <c r="E1066" s="24"/>
      <c r="F1066" s="23"/>
      <c r="G1066" s="21">
        <f t="shared" si="34"/>
        <v>0</v>
      </c>
    </row>
    <row r="1067" spans="1:7" x14ac:dyDescent="0.2">
      <c r="A1067" s="21" t="str">
        <f t="shared" si="35"/>
        <v>--</v>
      </c>
      <c r="B1067" s="24"/>
      <c r="C1067" s="23"/>
      <c r="D1067" s="23"/>
      <c r="E1067" s="24"/>
      <c r="F1067" s="23"/>
      <c r="G1067" s="21">
        <f t="shared" si="34"/>
        <v>0</v>
      </c>
    </row>
    <row r="1068" spans="1:7" x14ac:dyDescent="0.2">
      <c r="A1068" s="21" t="str">
        <f t="shared" si="35"/>
        <v>--</v>
      </c>
      <c r="B1068" s="24"/>
      <c r="C1068" s="23"/>
      <c r="D1068" s="23"/>
      <c r="E1068" s="24"/>
      <c r="F1068" s="23"/>
      <c r="G1068" s="21">
        <f t="shared" si="34"/>
        <v>0</v>
      </c>
    </row>
    <row r="1069" spans="1:7" x14ac:dyDescent="0.2">
      <c r="A1069" s="21" t="str">
        <f t="shared" si="35"/>
        <v>--</v>
      </c>
      <c r="B1069" s="24"/>
      <c r="C1069" s="23"/>
      <c r="D1069" s="23"/>
      <c r="E1069" s="24"/>
      <c r="F1069" s="23"/>
      <c r="G1069" s="21">
        <f t="shared" si="34"/>
        <v>0</v>
      </c>
    </row>
    <row r="1070" spans="1:7" x14ac:dyDescent="0.2">
      <c r="A1070" s="21" t="str">
        <f t="shared" si="35"/>
        <v>--</v>
      </c>
      <c r="B1070" s="24"/>
      <c r="C1070" s="23"/>
      <c r="D1070" s="23"/>
      <c r="E1070" s="24"/>
      <c r="F1070" s="23"/>
      <c r="G1070" s="21">
        <f t="shared" si="34"/>
        <v>0</v>
      </c>
    </row>
    <row r="1071" spans="1:7" x14ac:dyDescent="0.2">
      <c r="A1071" s="21" t="str">
        <f t="shared" si="35"/>
        <v>--</v>
      </c>
      <c r="B1071" s="24"/>
      <c r="C1071" s="23"/>
      <c r="D1071" s="23"/>
      <c r="E1071" s="24"/>
      <c r="F1071" s="23"/>
      <c r="G1071" s="21">
        <f t="shared" si="34"/>
        <v>0</v>
      </c>
    </row>
    <row r="1072" spans="1:7" x14ac:dyDescent="0.2">
      <c r="A1072" s="21" t="str">
        <f t="shared" si="35"/>
        <v>--</v>
      </c>
      <c r="B1072" s="24"/>
      <c r="C1072" s="23"/>
      <c r="D1072" s="23"/>
      <c r="E1072" s="24"/>
      <c r="F1072" s="23"/>
      <c r="G1072" s="21">
        <f t="shared" si="34"/>
        <v>0</v>
      </c>
    </row>
    <row r="1073" spans="1:7" ht="15" x14ac:dyDescent="0.25">
      <c r="A1073" s="21" t="str">
        <f t="shared" si="35"/>
        <v>--</v>
      </c>
      <c r="B1073" s="22"/>
      <c r="C1073" s="23"/>
      <c r="D1073" s="23"/>
      <c r="E1073" s="23"/>
      <c r="F1073" s="23"/>
      <c r="G1073" s="21">
        <f t="shared" si="34"/>
        <v>0</v>
      </c>
    </row>
    <row r="1074" spans="1:7" x14ac:dyDescent="0.2">
      <c r="A1074" s="21" t="str">
        <f t="shared" si="35"/>
        <v>--</v>
      </c>
      <c r="B1074" s="24"/>
      <c r="C1074" s="23"/>
      <c r="D1074" s="23"/>
      <c r="E1074" s="24"/>
      <c r="F1074" s="23"/>
      <c r="G1074" s="21">
        <f t="shared" si="34"/>
        <v>0</v>
      </c>
    </row>
    <row r="1075" spans="1:7" x14ac:dyDescent="0.2">
      <c r="A1075" s="21" t="str">
        <f t="shared" si="35"/>
        <v>--</v>
      </c>
      <c r="B1075" s="24"/>
      <c r="C1075" s="23"/>
      <c r="D1075" s="23"/>
      <c r="E1075" s="24"/>
      <c r="F1075" s="23"/>
      <c r="G1075" s="21">
        <f t="shared" si="34"/>
        <v>0</v>
      </c>
    </row>
    <row r="1076" spans="1:7" x14ac:dyDescent="0.2">
      <c r="A1076" s="21" t="str">
        <f t="shared" si="35"/>
        <v>--</v>
      </c>
      <c r="B1076" s="24"/>
      <c r="C1076" s="23"/>
      <c r="D1076" s="23"/>
      <c r="E1076" s="24"/>
      <c r="F1076" s="23"/>
      <c r="G1076" s="21">
        <f t="shared" si="34"/>
        <v>0</v>
      </c>
    </row>
    <row r="1077" spans="1:7" x14ac:dyDescent="0.2">
      <c r="A1077" s="21" t="str">
        <f t="shared" si="35"/>
        <v>--</v>
      </c>
      <c r="B1077" s="24"/>
      <c r="C1077" s="23"/>
      <c r="D1077" s="23"/>
      <c r="E1077" s="24"/>
      <c r="F1077" s="23"/>
      <c r="G1077" s="21">
        <f t="shared" si="34"/>
        <v>0</v>
      </c>
    </row>
    <row r="1078" spans="1:7" x14ac:dyDescent="0.2">
      <c r="A1078" s="21" t="str">
        <f t="shared" si="35"/>
        <v>--</v>
      </c>
      <c r="B1078" s="24"/>
      <c r="C1078" s="23"/>
      <c r="D1078" s="23"/>
      <c r="E1078" s="24"/>
      <c r="F1078" s="23"/>
      <c r="G1078" s="21">
        <f t="shared" si="34"/>
        <v>0</v>
      </c>
    </row>
    <row r="1079" spans="1:7" x14ac:dyDescent="0.2">
      <c r="A1079" s="21" t="str">
        <f t="shared" si="35"/>
        <v>--</v>
      </c>
      <c r="B1079" s="24"/>
      <c r="C1079" s="23"/>
      <c r="D1079" s="23"/>
      <c r="E1079" s="24"/>
      <c r="F1079" s="23"/>
      <c r="G1079" s="21">
        <f t="shared" si="34"/>
        <v>0</v>
      </c>
    </row>
    <row r="1080" spans="1:7" x14ac:dyDescent="0.2">
      <c r="A1080" s="21" t="str">
        <f t="shared" si="35"/>
        <v>--</v>
      </c>
      <c r="B1080" s="24"/>
      <c r="C1080" s="23"/>
      <c r="D1080" s="23"/>
      <c r="E1080" s="24"/>
      <c r="F1080" s="23"/>
      <c r="G1080" s="21">
        <f t="shared" si="34"/>
        <v>0</v>
      </c>
    </row>
    <row r="1081" spans="1:7" ht="15" x14ac:dyDescent="0.25">
      <c r="A1081" s="21" t="str">
        <f t="shared" si="35"/>
        <v>--</v>
      </c>
      <c r="B1081" s="22"/>
      <c r="C1081" s="23"/>
      <c r="D1081" s="23"/>
      <c r="E1081" s="23"/>
      <c r="F1081" s="23"/>
      <c r="G1081" s="21">
        <f t="shared" si="34"/>
        <v>0</v>
      </c>
    </row>
    <row r="1082" spans="1:7" x14ac:dyDescent="0.2">
      <c r="A1082" s="21" t="str">
        <f t="shared" si="35"/>
        <v>--</v>
      </c>
      <c r="B1082" s="24"/>
      <c r="C1082" s="23"/>
      <c r="D1082" s="23"/>
      <c r="E1082" s="24"/>
      <c r="F1082" s="23"/>
      <c r="G1082" s="21">
        <f t="shared" si="34"/>
        <v>0</v>
      </c>
    </row>
    <row r="1083" spans="1:7" x14ac:dyDescent="0.2">
      <c r="A1083" s="21" t="str">
        <f t="shared" si="35"/>
        <v>--</v>
      </c>
      <c r="B1083" s="24"/>
      <c r="C1083" s="23"/>
      <c r="D1083" s="23"/>
      <c r="E1083" s="24"/>
      <c r="F1083" s="23"/>
      <c r="G1083" s="21">
        <f t="shared" si="34"/>
        <v>0</v>
      </c>
    </row>
    <row r="1084" spans="1:7" x14ac:dyDescent="0.2">
      <c r="A1084" s="21" t="str">
        <f t="shared" si="35"/>
        <v>--</v>
      </c>
      <c r="B1084" s="24"/>
      <c r="C1084" s="23"/>
      <c r="D1084" s="23"/>
      <c r="E1084" s="24"/>
      <c r="F1084" s="23"/>
      <c r="G1084" s="21">
        <f t="shared" si="34"/>
        <v>0</v>
      </c>
    </row>
    <row r="1085" spans="1:7" x14ac:dyDescent="0.2">
      <c r="A1085" s="21" t="str">
        <f t="shared" si="35"/>
        <v>--</v>
      </c>
      <c r="B1085" s="24"/>
      <c r="C1085" s="23"/>
      <c r="D1085" s="23"/>
      <c r="E1085" s="24"/>
      <c r="F1085" s="23"/>
      <c r="G1085" s="21">
        <f t="shared" si="34"/>
        <v>0</v>
      </c>
    </row>
    <row r="1086" spans="1:7" x14ac:dyDescent="0.2">
      <c r="A1086" s="21" t="str">
        <f t="shared" si="35"/>
        <v>--</v>
      </c>
      <c r="B1086" s="24"/>
      <c r="C1086" s="23"/>
      <c r="D1086" s="23"/>
      <c r="E1086" s="24"/>
      <c r="F1086" s="23"/>
      <c r="G1086" s="21">
        <f t="shared" si="34"/>
        <v>0</v>
      </c>
    </row>
    <row r="1087" spans="1:7" x14ac:dyDescent="0.2">
      <c r="A1087" s="21" t="str">
        <f t="shared" si="35"/>
        <v>--</v>
      </c>
      <c r="B1087" s="24"/>
      <c r="C1087" s="23"/>
      <c r="D1087" s="23"/>
      <c r="E1087" s="24"/>
      <c r="F1087" s="23"/>
      <c r="G1087" s="21">
        <f t="shared" si="34"/>
        <v>0</v>
      </c>
    </row>
    <row r="1088" spans="1:7" x14ac:dyDescent="0.2">
      <c r="A1088" s="21" t="str">
        <f t="shared" si="35"/>
        <v>--</v>
      </c>
      <c r="B1088" s="24"/>
      <c r="C1088" s="23"/>
      <c r="D1088" s="23"/>
      <c r="E1088" s="24"/>
      <c r="F1088" s="23"/>
      <c r="G1088" s="21">
        <f t="shared" si="34"/>
        <v>0</v>
      </c>
    </row>
    <row r="1089" spans="1:7" x14ac:dyDescent="0.2">
      <c r="A1089" s="21" t="str">
        <f t="shared" si="35"/>
        <v>--</v>
      </c>
      <c r="B1089" s="24"/>
      <c r="C1089" s="23"/>
      <c r="D1089" s="23"/>
      <c r="E1089" s="24"/>
      <c r="F1089" s="23"/>
      <c r="G1089" s="21">
        <f t="shared" si="34"/>
        <v>0</v>
      </c>
    </row>
    <row r="1090" spans="1:7" x14ac:dyDescent="0.2">
      <c r="A1090" s="21" t="str">
        <f t="shared" si="35"/>
        <v>--</v>
      </c>
      <c r="B1090" s="24"/>
      <c r="C1090" s="23"/>
      <c r="D1090" s="23"/>
      <c r="E1090" s="24"/>
      <c r="F1090" s="23"/>
      <c r="G1090" s="21">
        <f t="shared" si="34"/>
        <v>0</v>
      </c>
    </row>
    <row r="1091" spans="1:7" x14ac:dyDescent="0.2">
      <c r="A1091" s="21" t="str">
        <f t="shared" si="35"/>
        <v>--</v>
      </c>
      <c r="B1091" s="24"/>
      <c r="C1091" s="23"/>
      <c r="D1091" s="23"/>
      <c r="E1091" s="24"/>
      <c r="F1091" s="23"/>
      <c r="G1091" s="21">
        <f t="shared" si="34"/>
        <v>0</v>
      </c>
    </row>
    <row r="1092" spans="1:7" x14ac:dyDescent="0.2">
      <c r="A1092" s="21" t="str">
        <f t="shared" si="35"/>
        <v>--</v>
      </c>
      <c r="B1092" s="24"/>
      <c r="C1092" s="23"/>
      <c r="D1092" s="23"/>
      <c r="E1092" s="24"/>
      <c r="F1092" s="23"/>
      <c r="G1092" s="21">
        <f t="shared" si="34"/>
        <v>0</v>
      </c>
    </row>
    <row r="1093" spans="1:7" x14ac:dyDescent="0.2">
      <c r="A1093" s="21" t="str">
        <f t="shared" si="35"/>
        <v>--</v>
      </c>
      <c r="B1093" s="24"/>
      <c r="C1093" s="23"/>
      <c r="D1093" s="23"/>
      <c r="E1093" s="24"/>
      <c r="F1093" s="23"/>
      <c r="G1093" s="21">
        <f t="shared" si="34"/>
        <v>0</v>
      </c>
    </row>
    <row r="1094" spans="1:7" x14ac:dyDescent="0.2">
      <c r="A1094" s="21" t="str">
        <f t="shared" si="35"/>
        <v>--</v>
      </c>
      <c r="B1094" s="24"/>
      <c r="C1094" s="23"/>
      <c r="D1094" s="23"/>
      <c r="E1094" s="24"/>
      <c r="F1094" s="23"/>
      <c r="G1094" s="21">
        <f t="shared" ref="G1094:G1157" si="36">IF(B1094=1,200,IF(B1094=2,160,IF(B1094=3,120,IF(B1094=5,60,IF(B1094=6,60,IF(B1094=7,60,IF(B1094=8,60,0)))))))</f>
        <v>0</v>
      </c>
    </row>
    <row r="1095" spans="1:7" x14ac:dyDescent="0.2">
      <c r="A1095" s="21" t="str">
        <f t="shared" si="35"/>
        <v>--</v>
      </c>
      <c r="B1095" s="24"/>
      <c r="C1095" s="23"/>
      <c r="D1095" s="23"/>
      <c r="E1095" s="24"/>
      <c r="F1095" s="23"/>
      <c r="G1095" s="21">
        <f t="shared" si="36"/>
        <v>0</v>
      </c>
    </row>
    <row r="1096" spans="1:7" x14ac:dyDescent="0.2">
      <c r="A1096" s="21" t="str">
        <f t="shared" si="35"/>
        <v>--</v>
      </c>
      <c r="B1096" s="24"/>
      <c r="C1096" s="23"/>
      <c r="D1096" s="23"/>
      <c r="E1096" s="24"/>
      <c r="F1096" s="23"/>
      <c r="G1096" s="21">
        <f t="shared" si="36"/>
        <v>0</v>
      </c>
    </row>
    <row r="1097" spans="1:7" x14ac:dyDescent="0.2">
      <c r="A1097" s="21" t="str">
        <f t="shared" si="35"/>
        <v>--</v>
      </c>
      <c r="B1097" s="24"/>
      <c r="C1097" s="23"/>
      <c r="D1097" s="23"/>
      <c r="E1097" s="24"/>
      <c r="F1097" s="23"/>
      <c r="G1097" s="21">
        <f t="shared" si="36"/>
        <v>0</v>
      </c>
    </row>
    <row r="1098" spans="1:7" x14ac:dyDescent="0.2">
      <c r="A1098" s="21" t="str">
        <f t="shared" si="35"/>
        <v>--</v>
      </c>
      <c r="B1098" s="24"/>
      <c r="C1098" s="23"/>
      <c r="D1098" s="23"/>
      <c r="E1098" s="24"/>
      <c r="F1098" s="23"/>
      <c r="G1098" s="21">
        <f t="shared" si="36"/>
        <v>0</v>
      </c>
    </row>
    <row r="1099" spans="1:7" x14ac:dyDescent="0.2">
      <c r="A1099" s="21" t="str">
        <f t="shared" si="35"/>
        <v>--</v>
      </c>
      <c r="B1099" s="24"/>
      <c r="C1099" s="23"/>
      <c r="D1099" s="23"/>
      <c r="E1099" s="24"/>
      <c r="F1099" s="23"/>
      <c r="G1099" s="21">
        <f t="shared" si="36"/>
        <v>0</v>
      </c>
    </row>
    <row r="1100" spans="1:7" x14ac:dyDescent="0.2">
      <c r="A1100" s="21" t="str">
        <f t="shared" si="35"/>
        <v>--</v>
      </c>
      <c r="B1100" s="24"/>
      <c r="C1100" s="23"/>
      <c r="D1100" s="23"/>
      <c r="E1100" s="24"/>
      <c r="F1100" s="23"/>
      <c r="G1100" s="21">
        <f t="shared" si="36"/>
        <v>0</v>
      </c>
    </row>
    <row r="1101" spans="1:7" ht="15" x14ac:dyDescent="0.25">
      <c r="A1101" s="21" t="str">
        <f t="shared" si="35"/>
        <v>--</v>
      </c>
      <c r="B1101" s="22"/>
      <c r="C1101" s="23"/>
      <c r="D1101" s="23"/>
      <c r="E1101" s="23"/>
      <c r="F1101" s="23"/>
      <c r="G1101" s="21">
        <f t="shared" si="36"/>
        <v>0</v>
      </c>
    </row>
    <row r="1102" spans="1:7" x14ac:dyDescent="0.2">
      <c r="A1102" s="21" t="str">
        <f t="shared" si="35"/>
        <v>--</v>
      </c>
      <c r="B1102" s="24"/>
      <c r="C1102" s="23"/>
      <c r="D1102" s="23"/>
      <c r="E1102" s="24"/>
      <c r="F1102" s="23"/>
      <c r="G1102" s="21">
        <f t="shared" si="36"/>
        <v>0</v>
      </c>
    </row>
    <row r="1103" spans="1:7" x14ac:dyDescent="0.2">
      <c r="A1103" s="21" t="str">
        <f t="shared" si="35"/>
        <v>--</v>
      </c>
      <c r="B1103" s="24"/>
      <c r="C1103" s="23"/>
      <c r="D1103" s="23"/>
      <c r="E1103" s="24"/>
      <c r="F1103" s="23"/>
      <c r="G1103" s="21">
        <f t="shared" si="36"/>
        <v>0</v>
      </c>
    </row>
    <row r="1104" spans="1:7" x14ac:dyDescent="0.2">
      <c r="A1104" s="21" t="str">
        <f t="shared" si="35"/>
        <v>--</v>
      </c>
      <c r="B1104" s="24"/>
      <c r="C1104" s="23"/>
      <c r="D1104" s="23"/>
      <c r="E1104" s="24"/>
      <c r="F1104" s="23"/>
      <c r="G1104" s="21">
        <f t="shared" si="36"/>
        <v>0</v>
      </c>
    </row>
    <row r="1105" spans="1:7" ht="15" x14ac:dyDescent="0.25">
      <c r="A1105" s="21" t="str">
        <f t="shared" si="35"/>
        <v>--</v>
      </c>
      <c r="B1105" s="22"/>
      <c r="C1105" s="23"/>
      <c r="D1105" s="23"/>
      <c r="E1105" s="23"/>
      <c r="F1105" s="23"/>
      <c r="G1105" s="21">
        <f t="shared" si="36"/>
        <v>0</v>
      </c>
    </row>
    <row r="1106" spans="1:7" x14ac:dyDescent="0.2">
      <c r="A1106" s="21" t="str">
        <f t="shared" si="35"/>
        <v>--</v>
      </c>
      <c r="B1106" s="24"/>
      <c r="C1106" s="23"/>
      <c r="D1106" s="23"/>
      <c r="E1106" s="24"/>
      <c r="F1106" s="23"/>
      <c r="G1106" s="21">
        <f t="shared" si="36"/>
        <v>0</v>
      </c>
    </row>
    <row r="1107" spans="1:7" x14ac:dyDescent="0.2">
      <c r="A1107" s="21" t="str">
        <f t="shared" si="35"/>
        <v>--</v>
      </c>
      <c r="B1107" s="24"/>
      <c r="C1107" s="23"/>
      <c r="D1107" s="23"/>
      <c r="E1107" s="24"/>
      <c r="F1107" s="23"/>
      <c r="G1107" s="21">
        <f t="shared" si="36"/>
        <v>0</v>
      </c>
    </row>
    <row r="1108" spans="1:7" x14ac:dyDescent="0.2">
      <c r="A1108" s="21" t="str">
        <f t="shared" ref="A1108:A1171" si="37">_xlfn.CONCAT(C1108,"-",E1108,"-",F1108)</f>
        <v>--</v>
      </c>
      <c r="B1108" s="24"/>
      <c r="C1108" s="23"/>
      <c r="D1108" s="23"/>
      <c r="E1108" s="24"/>
      <c r="F1108" s="23"/>
      <c r="G1108" s="21">
        <f t="shared" si="36"/>
        <v>0</v>
      </c>
    </row>
    <row r="1109" spans="1:7" x14ac:dyDescent="0.2">
      <c r="A1109" s="21" t="str">
        <f t="shared" si="37"/>
        <v>--</v>
      </c>
      <c r="B1109" s="24"/>
      <c r="C1109" s="23"/>
      <c r="D1109" s="23"/>
      <c r="E1109" s="24"/>
      <c r="F1109" s="23"/>
      <c r="G1109" s="21">
        <f t="shared" si="36"/>
        <v>0</v>
      </c>
    </row>
    <row r="1110" spans="1:7" x14ac:dyDescent="0.2">
      <c r="A1110" s="21" t="str">
        <f t="shared" si="37"/>
        <v>--</v>
      </c>
      <c r="B1110" s="24"/>
      <c r="C1110" s="23"/>
      <c r="D1110" s="23"/>
      <c r="E1110" s="24"/>
      <c r="F1110" s="23"/>
      <c r="G1110" s="21">
        <f t="shared" si="36"/>
        <v>0</v>
      </c>
    </row>
    <row r="1111" spans="1:7" x14ac:dyDescent="0.2">
      <c r="A1111" s="21" t="str">
        <f t="shared" si="37"/>
        <v>--</v>
      </c>
      <c r="B1111" s="24"/>
      <c r="C1111" s="23"/>
      <c r="D1111" s="23"/>
      <c r="E1111" s="24"/>
      <c r="F1111" s="23"/>
      <c r="G1111" s="21">
        <f t="shared" si="36"/>
        <v>0</v>
      </c>
    </row>
    <row r="1112" spans="1:7" ht="15" x14ac:dyDescent="0.25">
      <c r="A1112" s="21" t="str">
        <f t="shared" si="37"/>
        <v>--</v>
      </c>
      <c r="B1112" s="22"/>
      <c r="C1112" s="23"/>
      <c r="D1112" s="23"/>
      <c r="E1112" s="23"/>
      <c r="F1112" s="23"/>
      <c r="G1112" s="21">
        <f t="shared" si="36"/>
        <v>0</v>
      </c>
    </row>
    <row r="1113" spans="1:7" x14ac:dyDescent="0.2">
      <c r="A1113" s="21" t="str">
        <f t="shared" si="37"/>
        <v>--</v>
      </c>
      <c r="B1113" s="24"/>
      <c r="C1113" s="23"/>
      <c r="D1113" s="23"/>
      <c r="E1113" s="24"/>
      <c r="F1113" s="23"/>
      <c r="G1113" s="21">
        <f t="shared" si="36"/>
        <v>0</v>
      </c>
    </row>
    <row r="1114" spans="1:7" x14ac:dyDescent="0.2">
      <c r="A1114" s="21" t="str">
        <f t="shared" si="37"/>
        <v>--</v>
      </c>
      <c r="B1114" s="24"/>
      <c r="C1114" s="23"/>
      <c r="D1114" s="23"/>
      <c r="E1114" s="24"/>
      <c r="F1114" s="23"/>
      <c r="G1114" s="21">
        <f t="shared" si="36"/>
        <v>0</v>
      </c>
    </row>
    <row r="1115" spans="1:7" x14ac:dyDescent="0.2">
      <c r="A1115" s="21" t="str">
        <f t="shared" si="37"/>
        <v>--</v>
      </c>
      <c r="B1115" s="24"/>
      <c r="C1115" s="23"/>
      <c r="D1115" s="23"/>
      <c r="E1115" s="24"/>
      <c r="F1115" s="23"/>
      <c r="G1115" s="21">
        <f t="shared" si="36"/>
        <v>0</v>
      </c>
    </row>
    <row r="1116" spans="1:7" x14ac:dyDescent="0.2">
      <c r="A1116" s="21" t="str">
        <f t="shared" si="37"/>
        <v>--</v>
      </c>
      <c r="B1116" s="24"/>
      <c r="C1116" s="23"/>
      <c r="D1116" s="23"/>
      <c r="E1116" s="24"/>
      <c r="F1116" s="23"/>
      <c r="G1116" s="21">
        <f t="shared" si="36"/>
        <v>0</v>
      </c>
    </row>
    <row r="1117" spans="1:7" x14ac:dyDescent="0.2">
      <c r="A1117" s="21" t="str">
        <f t="shared" si="37"/>
        <v>--</v>
      </c>
      <c r="B1117" s="24"/>
      <c r="C1117" s="23"/>
      <c r="D1117" s="23"/>
      <c r="E1117" s="24"/>
      <c r="F1117" s="23"/>
      <c r="G1117" s="21">
        <f t="shared" si="36"/>
        <v>0</v>
      </c>
    </row>
    <row r="1118" spans="1:7" x14ac:dyDescent="0.2">
      <c r="A1118" s="21" t="str">
        <f t="shared" si="37"/>
        <v>--</v>
      </c>
      <c r="B1118" s="24"/>
      <c r="C1118" s="23"/>
      <c r="D1118" s="23"/>
      <c r="E1118" s="24"/>
      <c r="F1118" s="23"/>
      <c r="G1118" s="21">
        <f t="shared" si="36"/>
        <v>0</v>
      </c>
    </row>
    <row r="1119" spans="1:7" x14ac:dyDescent="0.2">
      <c r="A1119" s="21" t="str">
        <f t="shared" si="37"/>
        <v>--</v>
      </c>
      <c r="B1119" s="24"/>
      <c r="C1119" s="23"/>
      <c r="D1119" s="23"/>
      <c r="E1119" s="24"/>
      <c r="F1119" s="23"/>
      <c r="G1119" s="21">
        <f t="shared" si="36"/>
        <v>0</v>
      </c>
    </row>
    <row r="1120" spans="1:7" x14ac:dyDescent="0.2">
      <c r="A1120" s="21" t="str">
        <f t="shared" si="37"/>
        <v>--</v>
      </c>
      <c r="B1120" s="24"/>
      <c r="C1120" s="23"/>
      <c r="D1120" s="23"/>
      <c r="E1120" s="24"/>
      <c r="F1120" s="23"/>
      <c r="G1120" s="21">
        <f t="shared" si="36"/>
        <v>0</v>
      </c>
    </row>
    <row r="1121" spans="1:7" x14ac:dyDescent="0.2">
      <c r="A1121" s="21" t="str">
        <f t="shared" si="37"/>
        <v>--</v>
      </c>
      <c r="B1121" s="24"/>
      <c r="C1121" s="23"/>
      <c r="D1121" s="23"/>
      <c r="E1121" s="24"/>
      <c r="F1121" s="23"/>
      <c r="G1121" s="21">
        <f t="shared" si="36"/>
        <v>0</v>
      </c>
    </row>
    <row r="1122" spans="1:7" x14ac:dyDescent="0.2">
      <c r="A1122" s="21" t="str">
        <f t="shared" si="37"/>
        <v>--</v>
      </c>
      <c r="B1122" s="24"/>
      <c r="C1122" s="23"/>
      <c r="D1122" s="23"/>
      <c r="E1122" s="24"/>
      <c r="F1122" s="23"/>
      <c r="G1122" s="21">
        <f t="shared" si="36"/>
        <v>0</v>
      </c>
    </row>
    <row r="1123" spans="1:7" x14ac:dyDescent="0.2">
      <c r="A1123" s="21" t="str">
        <f t="shared" si="37"/>
        <v>--</v>
      </c>
      <c r="B1123" s="24"/>
      <c r="C1123" s="23"/>
      <c r="D1123" s="23"/>
      <c r="E1123" s="24"/>
      <c r="F1123" s="23"/>
      <c r="G1123" s="21">
        <f t="shared" si="36"/>
        <v>0</v>
      </c>
    </row>
    <row r="1124" spans="1:7" x14ac:dyDescent="0.2">
      <c r="A1124" s="21" t="str">
        <f t="shared" si="37"/>
        <v>--</v>
      </c>
      <c r="B1124" s="24"/>
      <c r="C1124" s="23"/>
      <c r="D1124" s="23"/>
      <c r="E1124" s="24"/>
      <c r="F1124" s="23"/>
      <c r="G1124" s="21">
        <f t="shared" si="36"/>
        <v>0</v>
      </c>
    </row>
    <row r="1125" spans="1:7" x14ac:dyDescent="0.2">
      <c r="A1125" s="21" t="str">
        <f t="shared" si="37"/>
        <v>--</v>
      </c>
      <c r="B1125" s="24"/>
      <c r="C1125" s="23"/>
      <c r="D1125" s="23"/>
      <c r="E1125" s="24"/>
      <c r="F1125" s="23"/>
      <c r="G1125" s="21">
        <f t="shared" si="36"/>
        <v>0</v>
      </c>
    </row>
    <row r="1126" spans="1:7" x14ac:dyDescent="0.2">
      <c r="A1126" s="21" t="str">
        <f t="shared" si="37"/>
        <v>--</v>
      </c>
      <c r="B1126" s="24"/>
      <c r="C1126" s="23"/>
      <c r="D1126" s="23"/>
      <c r="E1126" s="24"/>
      <c r="F1126" s="23"/>
      <c r="G1126" s="21">
        <f t="shared" si="36"/>
        <v>0</v>
      </c>
    </row>
    <row r="1127" spans="1:7" x14ac:dyDescent="0.2">
      <c r="A1127" s="21" t="str">
        <f t="shared" si="37"/>
        <v>--</v>
      </c>
      <c r="B1127" s="24"/>
      <c r="C1127" s="23"/>
      <c r="D1127" s="23"/>
      <c r="E1127" s="24"/>
      <c r="F1127" s="23"/>
      <c r="G1127" s="21">
        <f t="shared" si="36"/>
        <v>0</v>
      </c>
    </row>
    <row r="1128" spans="1:7" x14ac:dyDescent="0.2">
      <c r="A1128" s="21" t="str">
        <f t="shared" si="37"/>
        <v>--</v>
      </c>
      <c r="B1128" s="24"/>
      <c r="C1128" s="23"/>
      <c r="D1128" s="23"/>
      <c r="E1128" s="24"/>
      <c r="F1128" s="23"/>
      <c r="G1128" s="21">
        <f t="shared" si="36"/>
        <v>0</v>
      </c>
    </row>
    <row r="1129" spans="1:7" x14ac:dyDescent="0.2">
      <c r="A1129" s="21" t="str">
        <f t="shared" si="37"/>
        <v>--</v>
      </c>
      <c r="B1129" s="24"/>
      <c r="C1129" s="23"/>
      <c r="D1129" s="23"/>
      <c r="E1129" s="24"/>
      <c r="F1129" s="23"/>
      <c r="G1129" s="21">
        <f t="shared" si="36"/>
        <v>0</v>
      </c>
    </row>
    <row r="1130" spans="1:7" x14ac:dyDescent="0.2">
      <c r="A1130" s="21" t="str">
        <f t="shared" si="37"/>
        <v>--</v>
      </c>
      <c r="B1130" s="24"/>
      <c r="C1130" s="23"/>
      <c r="D1130" s="23"/>
      <c r="E1130" s="24"/>
      <c r="F1130" s="23"/>
      <c r="G1130" s="21">
        <f t="shared" si="36"/>
        <v>0</v>
      </c>
    </row>
    <row r="1131" spans="1:7" x14ac:dyDescent="0.2">
      <c r="A1131" s="21" t="str">
        <f t="shared" si="37"/>
        <v>--</v>
      </c>
      <c r="B1131" s="24"/>
      <c r="C1131" s="23"/>
      <c r="D1131" s="23"/>
      <c r="E1131" s="24"/>
      <c r="F1131" s="23"/>
      <c r="G1131" s="21">
        <f t="shared" si="36"/>
        <v>0</v>
      </c>
    </row>
    <row r="1132" spans="1:7" x14ac:dyDescent="0.2">
      <c r="A1132" s="21" t="str">
        <f t="shared" si="37"/>
        <v>--</v>
      </c>
      <c r="B1132" s="24"/>
      <c r="C1132" s="23"/>
      <c r="D1132" s="23"/>
      <c r="E1132" s="24"/>
      <c r="F1132" s="23"/>
      <c r="G1132" s="21">
        <f t="shared" si="36"/>
        <v>0</v>
      </c>
    </row>
    <row r="1133" spans="1:7" x14ac:dyDescent="0.2">
      <c r="A1133" s="21" t="str">
        <f t="shared" si="37"/>
        <v>--</v>
      </c>
      <c r="B1133" s="24"/>
      <c r="C1133" s="23"/>
      <c r="D1133" s="23"/>
      <c r="E1133" s="24"/>
      <c r="F1133" s="23"/>
      <c r="G1133" s="21">
        <f t="shared" si="36"/>
        <v>0</v>
      </c>
    </row>
    <row r="1134" spans="1:7" ht="15" x14ac:dyDescent="0.25">
      <c r="A1134" s="21" t="str">
        <f t="shared" si="37"/>
        <v>--</v>
      </c>
      <c r="B1134" s="22"/>
      <c r="C1134" s="23"/>
      <c r="D1134" s="23"/>
      <c r="E1134" s="23"/>
      <c r="F1134" s="23"/>
      <c r="G1134" s="21">
        <f t="shared" si="36"/>
        <v>0</v>
      </c>
    </row>
    <row r="1135" spans="1:7" x14ac:dyDescent="0.2">
      <c r="A1135" s="21" t="str">
        <f t="shared" si="37"/>
        <v>--</v>
      </c>
      <c r="B1135" s="24"/>
      <c r="C1135" s="23"/>
      <c r="D1135" s="23"/>
      <c r="E1135" s="24"/>
      <c r="F1135" s="23"/>
      <c r="G1135" s="21">
        <f t="shared" si="36"/>
        <v>0</v>
      </c>
    </row>
    <row r="1136" spans="1:7" x14ac:dyDescent="0.2">
      <c r="A1136" s="21" t="str">
        <f t="shared" si="37"/>
        <v>--</v>
      </c>
      <c r="B1136" s="24"/>
      <c r="C1136" s="23"/>
      <c r="D1136" s="23"/>
      <c r="E1136" s="24"/>
      <c r="F1136" s="23"/>
      <c r="G1136" s="21">
        <f t="shared" si="36"/>
        <v>0</v>
      </c>
    </row>
    <row r="1137" spans="1:7" x14ac:dyDescent="0.2">
      <c r="A1137" s="21" t="str">
        <f t="shared" si="37"/>
        <v>--</v>
      </c>
      <c r="B1137" s="24"/>
      <c r="C1137" s="23"/>
      <c r="D1137" s="23"/>
      <c r="E1137" s="24"/>
      <c r="F1137" s="23"/>
      <c r="G1137" s="21">
        <f t="shared" si="36"/>
        <v>0</v>
      </c>
    </row>
    <row r="1138" spans="1:7" ht="15" x14ac:dyDescent="0.25">
      <c r="A1138" s="21" t="str">
        <f t="shared" si="37"/>
        <v>--</v>
      </c>
      <c r="B1138" s="22"/>
      <c r="C1138" s="23"/>
      <c r="D1138" s="23"/>
      <c r="E1138" s="23"/>
      <c r="F1138" s="23"/>
      <c r="G1138" s="21">
        <f t="shared" si="36"/>
        <v>0</v>
      </c>
    </row>
    <row r="1139" spans="1:7" x14ac:dyDescent="0.2">
      <c r="A1139" s="21" t="str">
        <f t="shared" si="37"/>
        <v>--</v>
      </c>
      <c r="B1139" s="24"/>
      <c r="C1139" s="23"/>
      <c r="D1139" s="23"/>
      <c r="E1139" s="24"/>
      <c r="F1139" s="23"/>
      <c r="G1139" s="21">
        <f t="shared" si="36"/>
        <v>0</v>
      </c>
    </row>
    <row r="1140" spans="1:7" x14ac:dyDescent="0.2">
      <c r="A1140" s="21" t="str">
        <f t="shared" si="37"/>
        <v>--</v>
      </c>
      <c r="B1140" s="24"/>
      <c r="C1140" s="23"/>
      <c r="D1140" s="23"/>
      <c r="E1140" s="24"/>
      <c r="F1140" s="23"/>
      <c r="G1140" s="21">
        <f t="shared" si="36"/>
        <v>0</v>
      </c>
    </row>
    <row r="1141" spans="1:7" x14ac:dyDescent="0.2">
      <c r="A1141" s="21" t="str">
        <f t="shared" si="37"/>
        <v>--</v>
      </c>
      <c r="B1141" s="24"/>
      <c r="C1141" s="23"/>
      <c r="D1141" s="23"/>
      <c r="E1141" s="24"/>
      <c r="F1141" s="23"/>
      <c r="G1141" s="21">
        <f t="shared" si="36"/>
        <v>0</v>
      </c>
    </row>
    <row r="1142" spans="1:7" x14ac:dyDescent="0.2">
      <c r="A1142" s="21" t="str">
        <f t="shared" si="37"/>
        <v>--</v>
      </c>
      <c r="B1142" s="24"/>
      <c r="C1142" s="23"/>
      <c r="D1142" s="23"/>
      <c r="E1142" s="24"/>
      <c r="F1142" s="23"/>
      <c r="G1142" s="21">
        <f t="shared" si="36"/>
        <v>0</v>
      </c>
    </row>
    <row r="1143" spans="1:7" x14ac:dyDescent="0.2">
      <c r="A1143" s="21" t="str">
        <f t="shared" si="37"/>
        <v>--</v>
      </c>
      <c r="B1143" s="24"/>
      <c r="C1143" s="23"/>
      <c r="D1143" s="23"/>
      <c r="E1143" s="24"/>
      <c r="F1143" s="23"/>
      <c r="G1143" s="21">
        <f t="shared" si="36"/>
        <v>0</v>
      </c>
    </row>
    <row r="1144" spans="1:7" x14ac:dyDescent="0.2">
      <c r="A1144" s="21" t="str">
        <f t="shared" si="37"/>
        <v>--</v>
      </c>
      <c r="B1144" s="24"/>
      <c r="C1144" s="23"/>
      <c r="D1144" s="23"/>
      <c r="E1144" s="24"/>
      <c r="F1144" s="23"/>
      <c r="G1144" s="21">
        <f t="shared" si="36"/>
        <v>0</v>
      </c>
    </row>
    <row r="1145" spans="1:7" x14ac:dyDescent="0.2">
      <c r="A1145" s="21" t="str">
        <f t="shared" si="37"/>
        <v>--</v>
      </c>
      <c r="B1145" s="24"/>
      <c r="C1145" s="23"/>
      <c r="D1145" s="23"/>
      <c r="E1145" s="24"/>
      <c r="F1145" s="23"/>
      <c r="G1145" s="21">
        <f t="shared" si="36"/>
        <v>0</v>
      </c>
    </row>
    <row r="1146" spans="1:7" x14ac:dyDescent="0.2">
      <c r="A1146" s="21" t="str">
        <f t="shared" si="37"/>
        <v>--</v>
      </c>
      <c r="B1146" s="24"/>
      <c r="C1146" s="23"/>
      <c r="D1146" s="23"/>
      <c r="E1146" s="24"/>
      <c r="F1146" s="23"/>
      <c r="G1146" s="21">
        <f t="shared" si="36"/>
        <v>0</v>
      </c>
    </row>
    <row r="1147" spans="1:7" x14ac:dyDescent="0.2">
      <c r="A1147" s="21" t="str">
        <f t="shared" si="37"/>
        <v>--</v>
      </c>
      <c r="B1147" s="24"/>
      <c r="C1147" s="23"/>
      <c r="D1147" s="23"/>
      <c r="E1147" s="24"/>
      <c r="F1147" s="23"/>
      <c r="G1147" s="21">
        <f t="shared" si="36"/>
        <v>0</v>
      </c>
    </row>
    <row r="1148" spans="1:7" x14ac:dyDescent="0.2">
      <c r="A1148" s="21" t="str">
        <f t="shared" si="37"/>
        <v>--</v>
      </c>
      <c r="B1148" s="24"/>
      <c r="C1148" s="23"/>
      <c r="D1148" s="23"/>
      <c r="E1148" s="24"/>
      <c r="F1148" s="23"/>
      <c r="G1148" s="21">
        <f t="shared" si="36"/>
        <v>0</v>
      </c>
    </row>
    <row r="1149" spans="1:7" x14ac:dyDescent="0.2">
      <c r="A1149" s="21" t="str">
        <f t="shared" si="37"/>
        <v>--</v>
      </c>
      <c r="B1149" s="24"/>
      <c r="C1149" s="23"/>
      <c r="D1149" s="23"/>
      <c r="E1149" s="24"/>
      <c r="F1149" s="23"/>
      <c r="G1149" s="21">
        <f t="shared" si="36"/>
        <v>0</v>
      </c>
    </row>
    <row r="1150" spans="1:7" x14ac:dyDescent="0.2">
      <c r="A1150" s="21" t="str">
        <f t="shared" si="37"/>
        <v>--</v>
      </c>
      <c r="B1150" s="24"/>
      <c r="C1150" s="23"/>
      <c r="D1150" s="23"/>
      <c r="E1150" s="24"/>
      <c r="F1150" s="23"/>
      <c r="G1150" s="21">
        <f t="shared" si="36"/>
        <v>0</v>
      </c>
    </row>
    <row r="1151" spans="1:7" x14ac:dyDescent="0.2">
      <c r="A1151" s="21" t="str">
        <f t="shared" si="37"/>
        <v>--</v>
      </c>
      <c r="B1151" s="24"/>
      <c r="C1151" s="23"/>
      <c r="D1151" s="23"/>
      <c r="E1151" s="24"/>
      <c r="F1151" s="23"/>
      <c r="G1151" s="21">
        <f t="shared" si="36"/>
        <v>0</v>
      </c>
    </row>
    <row r="1152" spans="1:7" x14ac:dyDescent="0.2">
      <c r="A1152" s="21" t="str">
        <f t="shared" si="37"/>
        <v>--</v>
      </c>
      <c r="B1152" s="24"/>
      <c r="C1152" s="23"/>
      <c r="D1152" s="23"/>
      <c r="E1152" s="24"/>
      <c r="F1152" s="23"/>
      <c r="G1152" s="21">
        <f t="shared" si="36"/>
        <v>0</v>
      </c>
    </row>
    <row r="1153" spans="1:7" x14ac:dyDescent="0.2">
      <c r="A1153" s="21" t="str">
        <f t="shared" si="37"/>
        <v>--</v>
      </c>
      <c r="B1153" s="24"/>
      <c r="C1153" s="23"/>
      <c r="D1153" s="23"/>
      <c r="E1153" s="24"/>
      <c r="F1153" s="23"/>
      <c r="G1153" s="21">
        <f t="shared" si="36"/>
        <v>0</v>
      </c>
    </row>
    <row r="1154" spans="1:7" x14ac:dyDescent="0.2">
      <c r="A1154" s="21" t="str">
        <f t="shared" si="37"/>
        <v>--</v>
      </c>
      <c r="B1154" s="24"/>
      <c r="C1154" s="23"/>
      <c r="D1154" s="23"/>
      <c r="E1154" s="24"/>
      <c r="F1154" s="23"/>
      <c r="G1154" s="21">
        <f t="shared" si="36"/>
        <v>0</v>
      </c>
    </row>
    <row r="1155" spans="1:7" x14ac:dyDescent="0.2">
      <c r="A1155" s="21" t="str">
        <f t="shared" si="37"/>
        <v>--</v>
      </c>
      <c r="B1155" s="24"/>
      <c r="C1155" s="23"/>
      <c r="D1155" s="23"/>
      <c r="E1155" s="24"/>
      <c r="F1155" s="23"/>
      <c r="G1155" s="21">
        <f t="shared" si="36"/>
        <v>0</v>
      </c>
    </row>
    <row r="1156" spans="1:7" x14ac:dyDescent="0.2">
      <c r="A1156" s="21" t="str">
        <f t="shared" si="37"/>
        <v>--</v>
      </c>
      <c r="B1156" s="24"/>
      <c r="C1156" s="23"/>
      <c r="D1156" s="23"/>
      <c r="E1156" s="24"/>
      <c r="F1156" s="23"/>
      <c r="G1156" s="21">
        <f t="shared" si="36"/>
        <v>0</v>
      </c>
    </row>
    <row r="1157" spans="1:7" ht="15" x14ac:dyDescent="0.25">
      <c r="A1157" s="21" t="str">
        <f t="shared" si="37"/>
        <v>--</v>
      </c>
      <c r="B1157" s="22"/>
      <c r="C1157" s="23"/>
      <c r="D1157" s="23"/>
      <c r="E1157" s="23"/>
      <c r="F1157" s="23"/>
      <c r="G1157" s="21">
        <f t="shared" si="36"/>
        <v>0</v>
      </c>
    </row>
    <row r="1158" spans="1:7" x14ac:dyDescent="0.2">
      <c r="A1158" s="21" t="str">
        <f t="shared" si="37"/>
        <v>--</v>
      </c>
      <c r="B1158" s="24"/>
      <c r="C1158" s="23"/>
      <c r="D1158" s="23"/>
      <c r="E1158" s="24"/>
      <c r="F1158" s="23"/>
      <c r="G1158" s="21">
        <f t="shared" ref="G1158:G1221" si="38">IF(B1158=1,200,IF(B1158=2,160,IF(B1158=3,120,IF(B1158=5,60,IF(B1158=6,60,IF(B1158=7,60,IF(B1158=8,60,0)))))))</f>
        <v>0</v>
      </c>
    </row>
    <row r="1159" spans="1:7" x14ac:dyDescent="0.2">
      <c r="A1159" s="21" t="str">
        <f t="shared" si="37"/>
        <v>--</v>
      </c>
      <c r="B1159" s="24"/>
      <c r="C1159" s="23"/>
      <c r="D1159" s="23"/>
      <c r="E1159" s="24"/>
      <c r="F1159" s="23"/>
      <c r="G1159" s="21">
        <f t="shared" si="38"/>
        <v>0</v>
      </c>
    </row>
    <row r="1160" spans="1:7" x14ac:dyDescent="0.2">
      <c r="A1160" s="21" t="str">
        <f t="shared" si="37"/>
        <v>--</v>
      </c>
      <c r="B1160" s="24"/>
      <c r="C1160" s="23"/>
      <c r="D1160" s="23"/>
      <c r="E1160" s="24"/>
      <c r="F1160" s="23"/>
      <c r="G1160" s="21">
        <f t="shared" si="38"/>
        <v>0</v>
      </c>
    </row>
    <row r="1161" spans="1:7" x14ac:dyDescent="0.2">
      <c r="A1161" s="21" t="str">
        <f t="shared" si="37"/>
        <v>--</v>
      </c>
      <c r="B1161" s="24"/>
      <c r="C1161" s="23"/>
      <c r="D1161" s="23"/>
      <c r="E1161" s="24"/>
      <c r="F1161" s="23"/>
      <c r="G1161" s="21">
        <f t="shared" si="38"/>
        <v>0</v>
      </c>
    </row>
    <row r="1162" spans="1:7" x14ac:dyDescent="0.2">
      <c r="A1162" s="21" t="str">
        <f t="shared" si="37"/>
        <v>--</v>
      </c>
      <c r="B1162" s="24"/>
      <c r="C1162" s="23"/>
      <c r="D1162" s="23"/>
      <c r="E1162" s="24"/>
      <c r="F1162" s="23"/>
      <c r="G1162" s="21">
        <f t="shared" si="38"/>
        <v>0</v>
      </c>
    </row>
    <row r="1163" spans="1:7" ht="15" x14ac:dyDescent="0.25">
      <c r="A1163" s="21" t="str">
        <f t="shared" si="37"/>
        <v>--</v>
      </c>
      <c r="B1163" s="22"/>
      <c r="C1163" s="23"/>
      <c r="D1163" s="23"/>
      <c r="E1163" s="23"/>
      <c r="F1163" s="23"/>
      <c r="G1163" s="21">
        <f t="shared" si="38"/>
        <v>0</v>
      </c>
    </row>
    <row r="1164" spans="1:7" x14ac:dyDescent="0.2">
      <c r="A1164" s="21" t="str">
        <f t="shared" si="37"/>
        <v>--</v>
      </c>
      <c r="B1164" s="24"/>
      <c r="C1164" s="23"/>
      <c r="D1164" s="23"/>
      <c r="E1164" s="24"/>
      <c r="F1164" s="23"/>
      <c r="G1164" s="21">
        <f t="shared" si="38"/>
        <v>0</v>
      </c>
    </row>
    <row r="1165" spans="1:7" x14ac:dyDescent="0.2">
      <c r="A1165" s="21" t="str">
        <f t="shared" si="37"/>
        <v>--</v>
      </c>
      <c r="B1165" s="24"/>
      <c r="C1165" s="23"/>
      <c r="D1165" s="23"/>
      <c r="E1165" s="24"/>
      <c r="F1165" s="23"/>
      <c r="G1165" s="21">
        <f t="shared" si="38"/>
        <v>0</v>
      </c>
    </row>
    <row r="1166" spans="1:7" x14ac:dyDescent="0.2">
      <c r="A1166" s="21" t="str">
        <f t="shared" si="37"/>
        <v>--</v>
      </c>
      <c r="B1166" s="24"/>
      <c r="C1166" s="23"/>
      <c r="D1166" s="23"/>
      <c r="E1166" s="24"/>
      <c r="F1166" s="23"/>
      <c r="G1166" s="21">
        <f t="shared" si="38"/>
        <v>0</v>
      </c>
    </row>
    <row r="1167" spans="1:7" x14ac:dyDescent="0.2">
      <c r="A1167" s="21" t="str">
        <f t="shared" si="37"/>
        <v>--</v>
      </c>
      <c r="B1167" s="24"/>
      <c r="C1167" s="23"/>
      <c r="D1167" s="23"/>
      <c r="E1167" s="24"/>
      <c r="F1167" s="23"/>
      <c r="G1167" s="21">
        <f t="shared" si="38"/>
        <v>0</v>
      </c>
    </row>
    <row r="1168" spans="1:7" x14ac:dyDescent="0.2">
      <c r="A1168" s="21" t="str">
        <f t="shared" si="37"/>
        <v>--</v>
      </c>
      <c r="B1168" s="24"/>
      <c r="C1168" s="23"/>
      <c r="D1168" s="23"/>
      <c r="E1168" s="24"/>
      <c r="F1168" s="23"/>
      <c r="G1168" s="21">
        <f t="shared" si="38"/>
        <v>0</v>
      </c>
    </row>
    <row r="1169" spans="1:7" x14ac:dyDescent="0.2">
      <c r="A1169" s="21" t="str">
        <f t="shared" si="37"/>
        <v>--</v>
      </c>
      <c r="B1169" s="24"/>
      <c r="C1169" s="23"/>
      <c r="D1169" s="23"/>
      <c r="E1169" s="24"/>
      <c r="F1169" s="23"/>
      <c r="G1169" s="21">
        <f t="shared" si="38"/>
        <v>0</v>
      </c>
    </row>
    <row r="1170" spans="1:7" x14ac:dyDescent="0.2">
      <c r="A1170" s="21" t="str">
        <f t="shared" si="37"/>
        <v>--</v>
      </c>
      <c r="B1170" s="24"/>
      <c r="C1170" s="23"/>
      <c r="D1170" s="23"/>
      <c r="E1170" s="24"/>
      <c r="F1170" s="23"/>
      <c r="G1170" s="21">
        <f t="shared" si="38"/>
        <v>0</v>
      </c>
    </row>
    <row r="1171" spans="1:7" x14ac:dyDescent="0.2">
      <c r="A1171" s="21" t="str">
        <f t="shared" si="37"/>
        <v>--</v>
      </c>
      <c r="B1171" s="24"/>
      <c r="C1171" s="23"/>
      <c r="D1171" s="23"/>
      <c r="E1171" s="24"/>
      <c r="F1171" s="23"/>
      <c r="G1171" s="21">
        <f t="shared" si="38"/>
        <v>0</v>
      </c>
    </row>
    <row r="1172" spans="1:7" x14ac:dyDescent="0.2">
      <c r="A1172" s="21" t="str">
        <f t="shared" ref="A1172:A1235" si="39">_xlfn.CONCAT(C1172,"-",E1172,"-",F1172)</f>
        <v>--</v>
      </c>
      <c r="B1172" s="24"/>
      <c r="C1172" s="23"/>
      <c r="D1172" s="23"/>
      <c r="E1172" s="24"/>
      <c r="F1172" s="23"/>
      <c r="G1172" s="21">
        <f t="shared" si="38"/>
        <v>0</v>
      </c>
    </row>
    <row r="1173" spans="1:7" ht="15" x14ac:dyDescent="0.25">
      <c r="A1173" s="21" t="str">
        <f t="shared" si="39"/>
        <v>--</v>
      </c>
      <c r="B1173" s="22"/>
      <c r="C1173" s="23"/>
      <c r="D1173" s="23"/>
      <c r="E1173" s="23"/>
      <c r="F1173" s="23"/>
      <c r="G1173" s="21">
        <f t="shared" si="38"/>
        <v>0</v>
      </c>
    </row>
    <row r="1174" spans="1:7" x14ac:dyDescent="0.2">
      <c r="A1174" s="21" t="str">
        <f t="shared" si="39"/>
        <v>--</v>
      </c>
      <c r="B1174" s="24"/>
      <c r="C1174" s="23"/>
      <c r="D1174" s="23"/>
      <c r="E1174" s="24"/>
      <c r="F1174" s="23"/>
      <c r="G1174" s="21">
        <f t="shared" si="38"/>
        <v>0</v>
      </c>
    </row>
    <row r="1175" spans="1:7" x14ac:dyDescent="0.2">
      <c r="A1175" s="21" t="str">
        <f t="shared" si="39"/>
        <v>--</v>
      </c>
      <c r="B1175" s="24"/>
      <c r="C1175" s="23"/>
      <c r="D1175" s="23"/>
      <c r="E1175" s="24"/>
      <c r="F1175" s="23"/>
      <c r="G1175" s="21">
        <f t="shared" si="38"/>
        <v>0</v>
      </c>
    </row>
    <row r="1176" spans="1:7" x14ac:dyDescent="0.2">
      <c r="A1176" s="21" t="str">
        <f t="shared" si="39"/>
        <v>--</v>
      </c>
      <c r="B1176" s="24"/>
      <c r="C1176" s="23"/>
      <c r="D1176" s="23"/>
      <c r="E1176" s="24"/>
      <c r="F1176" s="23"/>
      <c r="G1176" s="21">
        <f t="shared" si="38"/>
        <v>0</v>
      </c>
    </row>
    <row r="1177" spans="1:7" x14ac:dyDescent="0.2">
      <c r="A1177" s="21" t="str">
        <f t="shared" si="39"/>
        <v>--</v>
      </c>
      <c r="B1177" s="24"/>
      <c r="C1177" s="23"/>
      <c r="D1177" s="23"/>
      <c r="E1177" s="24"/>
      <c r="F1177" s="23"/>
      <c r="G1177" s="21">
        <f t="shared" si="38"/>
        <v>0</v>
      </c>
    </row>
    <row r="1178" spans="1:7" x14ac:dyDescent="0.2">
      <c r="A1178" s="21" t="str">
        <f t="shared" si="39"/>
        <v>--</v>
      </c>
      <c r="B1178" s="24"/>
      <c r="C1178" s="23"/>
      <c r="D1178" s="23"/>
      <c r="E1178" s="24"/>
      <c r="F1178" s="23"/>
      <c r="G1178" s="21">
        <f t="shared" si="38"/>
        <v>0</v>
      </c>
    </row>
    <row r="1179" spans="1:7" x14ac:dyDescent="0.2">
      <c r="A1179" s="21" t="str">
        <f t="shared" si="39"/>
        <v>--</v>
      </c>
      <c r="B1179" s="24"/>
      <c r="C1179" s="23"/>
      <c r="D1179" s="23"/>
      <c r="E1179" s="24"/>
      <c r="F1179" s="23"/>
      <c r="G1179" s="21">
        <f t="shared" si="38"/>
        <v>0</v>
      </c>
    </row>
    <row r="1180" spans="1:7" x14ac:dyDescent="0.2">
      <c r="A1180" s="21" t="str">
        <f t="shared" si="39"/>
        <v>--</v>
      </c>
      <c r="B1180" s="24"/>
      <c r="C1180" s="23"/>
      <c r="D1180" s="23"/>
      <c r="E1180" s="24"/>
      <c r="F1180" s="23"/>
      <c r="G1180" s="21">
        <f t="shared" si="38"/>
        <v>0</v>
      </c>
    </row>
    <row r="1181" spans="1:7" x14ac:dyDescent="0.2">
      <c r="A1181" s="21" t="str">
        <f t="shared" si="39"/>
        <v>--</v>
      </c>
      <c r="B1181" s="24"/>
      <c r="C1181" s="23"/>
      <c r="D1181" s="23"/>
      <c r="E1181" s="24"/>
      <c r="F1181" s="23"/>
      <c r="G1181" s="21">
        <f t="shared" si="38"/>
        <v>0</v>
      </c>
    </row>
    <row r="1182" spans="1:7" x14ac:dyDescent="0.2">
      <c r="A1182" s="21" t="str">
        <f t="shared" si="39"/>
        <v>--</v>
      </c>
      <c r="B1182" s="24"/>
      <c r="C1182" s="23"/>
      <c r="D1182" s="23"/>
      <c r="E1182" s="24"/>
      <c r="F1182" s="23"/>
      <c r="G1182" s="21">
        <f t="shared" si="38"/>
        <v>0</v>
      </c>
    </row>
    <row r="1183" spans="1:7" ht="15" x14ac:dyDescent="0.25">
      <c r="A1183" s="21" t="str">
        <f t="shared" si="39"/>
        <v>--</v>
      </c>
      <c r="B1183" s="22"/>
      <c r="C1183" s="23"/>
      <c r="D1183" s="23"/>
      <c r="E1183" s="23"/>
      <c r="F1183" s="23"/>
      <c r="G1183" s="21">
        <f t="shared" si="38"/>
        <v>0</v>
      </c>
    </row>
    <row r="1184" spans="1:7" x14ac:dyDescent="0.2">
      <c r="A1184" s="21" t="str">
        <f t="shared" si="39"/>
        <v>--</v>
      </c>
      <c r="B1184" s="24"/>
      <c r="C1184" s="23"/>
      <c r="D1184" s="23"/>
      <c r="E1184" s="24"/>
      <c r="F1184" s="23"/>
      <c r="G1184" s="21">
        <f t="shared" si="38"/>
        <v>0</v>
      </c>
    </row>
    <row r="1185" spans="1:7" x14ac:dyDescent="0.2">
      <c r="A1185" s="21" t="str">
        <f t="shared" si="39"/>
        <v>--</v>
      </c>
      <c r="B1185" s="24"/>
      <c r="C1185" s="23"/>
      <c r="D1185" s="23"/>
      <c r="E1185" s="24"/>
      <c r="F1185" s="23"/>
      <c r="G1185" s="21">
        <f t="shared" si="38"/>
        <v>0</v>
      </c>
    </row>
    <row r="1186" spans="1:7" x14ac:dyDescent="0.2">
      <c r="A1186" s="21" t="str">
        <f t="shared" si="39"/>
        <v>--</v>
      </c>
      <c r="B1186" s="24"/>
      <c r="C1186" s="23"/>
      <c r="D1186" s="23"/>
      <c r="E1186" s="24"/>
      <c r="F1186" s="23"/>
      <c r="G1186" s="21">
        <f t="shared" si="38"/>
        <v>0</v>
      </c>
    </row>
    <row r="1187" spans="1:7" x14ac:dyDescent="0.2">
      <c r="A1187" s="21" t="str">
        <f t="shared" si="39"/>
        <v>--</v>
      </c>
      <c r="B1187" s="24"/>
      <c r="C1187" s="23"/>
      <c r="D1187" s="23"/>
      <c r="E1187" s="24"/>
      <c r="F1187" s="23"/>
      <c r="G1187" s="21">
        <f t="shared" si="38"/>
        <v>0</v>
      </c>
    </row>
    <row r="1188" spans="1:7" x14ac:dyDescent="0.2">
      <c r="A1188" s="21" t="str">
        <f t="shared" si="39"/>
        <v>--</v>
      </c>
      <c r="B1188" s="24"/>
      <c r="C1188" s="23"/>
      <c r="D1188" s="23"/>
      <c r="E1188" s="24"/>
      <c r="F1188" s="23"/>
      <c r="G1188" s="21">
        <f t="shared" si="38"/>
        <v>0</v>
      </c>
    </row>
    <row r="1189" spans="1:7" ht="15" x14ac:dyDescent="0.25">
      <c r="A1189" s="21" t="str">
        <f t="shared" si="39"/>
        <v>--</v>
      </c>
      <c r="B1189" s="22"/>
      <c r="C1189" s="23"/>
      <c r="D1189" s="23"/>
      <c r="E1189" s="23"/>
      <c r="F1189" s="23"/>
    </row>
    <row r="1190" spans="1:7" x14ac:dyDescent="0.2">
      <c r="A1190" s="21" t="str">
        <f t="shared" si="39"/>
        <v>--</v>
      </c>
      <c r="B1190" s="24"/>
      <c r="C1190" s="23"/>
      <c r="D1190" s="23"/>
      <c r="E1190" s="24"/>
      <c r="F1190" s="23"/>
      <c r="G1190" s="21">
        <f t="shared" si="38"/>
        <v>0</v>
      </c>
    </row>
    <row r="1191" spans="1:7" x14ac:dyDescent="0.2">
      <c r="A1191" s="21" t="str">
        <f t="shared" si="39"/>
        <v>--</v>
      </c>
      <c r="B1191" s="24"/>
      <c r="C1191" s="23"/>
      <c r="D1191" s="23"/>
      <c r="E1191" s="24"/>
      <c r="F1191" s="23"/>
      <c r="G1191" s="21">
        <f t="shared" si="38"/>
        <v>0</v>
      </c>
    </row>
    <row r="1192" spans="1:7" x14ac:dyDescent="0.2">
      <c r="A1192" s="21" t="str">
        <f t="shared" si="39"/>
        <v>--</v>
      </c>
      <c r="B1192" s="24"/>
      <c r="C1192" s="23"/>
      <c r="D1192" s="23"/>
      <c r="E1192" s="24"/>
      <c r="F1192" s="23"/>
      <c r="G1192" s="21">
        <f t="shared" si="38"/>
        <v>0</v>
      </c>
    </row>
    <row r="1193" spans="1:7" x14ac:dyDescent="0.2">
      <c r="A1193" s="21" t="str">
        <f t="shared" si="39"/>
        <v>--</v>
      </c>
      <c r="B1193" s="24"/>
      <c r="C1193" s="23"/>
      <c r="D1193" s="23"/>
      <c r="E1193" s="24"/>
      <c r="F1193" s="23"/>
      <c r="G1193" s="21">
        <f t="shared" si="38"/>
        <v>0</v>
      </c>
    </row>
    <row r="1194" spans="1:7" ht="15" x14ac:dyDescent="0.25">
      <c r="A1194" s="21" t="str">
        <f t="shared" si="39"/>
        <v>--</v>
      </c>
      <c r="B1194" s="22"/>
      <c r="C1194" s="23"/>
      <c r="D1194" s="23"/>
      <c r="E1194" s="23"/>
      <c r="F1194" s="23"/>
      <c r="G1194" s="21">
        <f t="shared" si="38"/>
        <v>0</v>
      </c>
    </row>
    <row r="1195" spans="1:7" x14ac:dyDescent="0.2">
      <c r="A1195" s="21" t="str">
        <f t="shared" si="39"/>
        <v>--</v>
      </c>
      <c r="B1195" s="24"/>
      <c r="C1195" s="23"/>
      <c r="D1195" s="23"/>
      <c r="E1195" s="24"/>
      <c r="F1195" s="23"/>
      <c r="G1195" s="21">
        <f t="shared" si="38"/>
        <v>0</v>
      </c>
    </row>
    <row r="1196" spans="1:7" x14ac:dyDescent="0.2">
      <c r="A1196" s="21" t="str">
        <f t="shared" si="39"/>
        <v>--</v>
      </c>
      <c r="B1196" s="24"/>
      <c r="C1196" s="23"/>
      <c r="D1196" s="23"/>
      <c r="E1196" s="24"/>
      <c r="F1196" s="23"/>
      <c r="G1196" s="21">
        <f t="shared" si="38"/>
        <v>0</v>
      </c>
    </row>
    <row r="1197" spans="1:7" x14ac:dyDescent="0.2">
      <c r="A1197" s="21" t="str">
        <f t="shared" si="39"/>
        <v>--</v>
      </c>
      <c r="B1197" s="24"/>
      <c r="C1197" s="23"/>
      <c r="D1197" s="23"/>
      <c r="E1197" s="24"/>
      <c r="F1197" s="23"/>
      <c r="G1197" s="21">
        <f t="shared" si="38"/>
        <v>0</v>
      </c>
    </row>
    <row r="1198" spans="1:7" x14ac:dyDescent="0.2">
      <c r="A1198" s="21" t="str">
        <f t="shared" si="39"/>
        <v>--</v>
      </c>
      <c r="B1198" s="24"/>
      <c r="C1198" s="23"/>
      <c r="D1198" s="23"/>
      <c r="E1198" s="24"/>
      <c r="F1198" s="23"/>
      <c r="G1198" s="21">
        <f t="shared" si="38"/>
        <v>0</v>
      </c>
    </row>
    <row r="1199" spans="1:7" x14ac:dyDescent="0.2">
      <c r="A1199" s="21" t="str">
        <f t="shared" si="39"/>
        <v>--</v>
      </c>
      <c r="B1199" s="24"/>
      <c r="C1199" s="23"/>
      <c r="D1199" s="23"/>
      <c r="E1199" s="24"/>
      <c r="F1199" s="23"/>
      <c r="G1199" s="21">
        <f t="shared" si="38"/>
        <v>0</v>
      </c>
    </row>
    <row r="1200" spans="1:7" ht="15" x14ac:dyDescent="0.25">
      <c r="A1200" s="21" t="str">
        <f t="shared" si="39"/>
        <v>--</v>
      </c>
      <c r="B1200" s="22"/>
      <c r="C1200" s="23"/>
      <c r="D1200" s="23"/>
      <c r="E1200" s="23"/>
      <c r="F1200" s="23"/>
      <c r="G1200" s="21">
        <f t="shared" si="38"/>
        <v>0</v>
      </c>
    </row>
    <row r="1201" spans="1:7" x14ac:dyDescent="0.2">
      <c r="A1201" s="21" t="str">
        <f t="shared" si="39"/>
        <v>--</v>
      </c>
      <c r="B1201" s="24"/>
      <c r="C1201" s="23"/>
      <c r="D1201" s="23"/>
      <c r="E1201" s="24"/>
      <c r="F1201" s="23"/>
      <c r="G1201" s="21">
        <f t="shared" si="38"/>
        <v>0</v>
      </c>
    </row>
    <row r="1202" spans="1:7" x14ac:dyDescent="0.2">
      <c r="A1202" s="21" t="str">
        <f t="shared" si="39"/>
        <v>--</v>
      </c>
      <c r="B1202" s="24"/>
      <c r="C1202" s="23"/>
      <c r="D1202" s="23"/>
      <c r="E1202" s="24"/>
      <c r="F1202" s="23"/>
      <c r="G1202" s="21">
        <f t="shared" si="38"/>
        <v>0</v>
      </c>
    </row>
    <row r="1203" spans="1:7" x14ac:dyDescent="0.2">
      <c r="A1203" s="21" t="str">
        <f t="shared" si="39"/>
        <v>--</v>
      </c>
      <c r="B1203" s="24"/>
      <c r="C1203" s="23"/>
      <c r="D1203" s="23"/>
      <c r="E1203" s="24"/>
      <c r="F1203" s="23"/>
      <c r="G1203" s="21">
        <f t="shared" si="38"/>
        <v>0</v>
      </c>
    </row>
    <row r="1204" spans="1:7" x14ac:dyDescent="0.2">
      <c r="A1204" s="21" t="str">
        <f t="shared" si="39"/>
        <v>--</v>
      </c>
      <c r="B1204" s="24"/>
      <c r="C1204" s="23"/>
      <c r="D1204" s="23"/>
      <c r="E1204" s="24"/>
      <c r="F1204" s="23"/>
      <c r="G1204" s="21">
        <f t="shared" si="38"/>
        <v>0</v>
      </c>
    </row>
    <row r="1205" spans="1:7" x14ac:dyDescent="0.2">
      <c r="A1205" s="21" t="str">
        <f t="shared" si="39"/>
        <v>--</v>
      </c>
      <c r="B1205" s="24"/>
      <c r="C1205" s="23"/>
      <c r="D1205" s="23"/>
      <c r="E1205" s="24"/>
      <c r="F1205" s="23"/>
      <c r="G1205" s="21">
        <f t="shared" si="38"/>
        <v>0</v>
      </c>
    </row>
    <row r="1206" spans="1:7" x14ac:dyDescent="0.2">
      <c r="A1206" s="21" t="str">
        <f t="shared" si="39"/>
        <v>--</v>
      </c>
      <c r="B1206" s="24"/>
      <c r="C1206" s="23"/>
      <c r="D1206" s="23"/>
      <c r="E1206" s="24"/>
      <c r="F1206" s="23"/>
      <c r="G1206" s="21">
        <f t="shared" si="38"/>
        <v>0</v>
      </c>
    </row>
    <row r="1207" spans="1:7" x14ac:dyDescent="0.2">
      <c r="A1207" s="21" t="str">
        <f t="shared" si="39"/>
        <v>--</v>
      </c>
      <c r="B1207" s="24"/>
      <c r="C1207" s="23"/>
      <c r="D1207" s="23"/>
      <c r="E1207" s="24"/>
      <c r="F1207" s="23"/>
      <c r="G1207" s="21">
        <f t="shared" si="38"/>
        <v>0</v>
      </c>
    </row>
    <row r="1208" spans="1:7" x14ac:dyDescent="0.2">
      <c r="A1208" s="21" t="str">
        <f t="shared" si="39"/>
        <v>--</v>
      </c>
      <c r="B1208" s="24"/>
      <c r="C1208" s="23"/>
      <c r="D1208" s="23"/>
      <c r="E1208" s="24"/>
      <c r="F1208" s="23"/>
      <c r="G1208" s="21">
        <f t="shared" si="38"/>
        <v>0</v>
      </c>
    </row>
    <row r="1209" spans="1:7" x14ac:dyDescent="0.2">
      <c r="A1209" s="21" t="str">
        <f t="shared" si="39"/>
        <v>--</v>
      </c>
      <c r="B1209" s="24"/>
      <c r="C1209" s="23"/>
      <c r="D1209" s="23"/>
      <c r="E1209" s="24"/>
      <c r="F1209" s="23"/>
      <c r="G1209" s="21">
        <f t="shared" si="38"/>
        <v>0</v>
      </c>
    </row>
    <row r="1210" spans="1:7" x14ac:dyDescent="0.2">
      <c r="A1210" s="21" t="str">
        <f t="shared" si="39"/>
        <v>--</v>
      </c>
      <c r="B1210" s="24"/>
      <c r="C1210" s="23"/>
      <c r="D1210" s="23"/>
      <c r="E1210" s="24"/>
      <c r="F1210" s="23"/>
      <c r="G1210" s="21">
        <f t="shared" si="38"/>
        <v>0</v>
      </c>
    </row>
    <row r="1211" spans="1:7" x14ac:dyDescent="0.2">
      <c r="A1211" s="21" t="str">
        <f t="shared" si="39"/>
        <v>--</v>
      </c>
      <c r="B1211" s="24"/>
      <c r="C1211" s="23"/>
      <c r="D1211" s="23"/>
      <c r="E1211" s="24"/>
      <c r="F1211" s="23"/>
      <c r="G1211" s="21">
        <f t="shared" si="38"/>
        <v>0</v>
      </c>
    </row>
    <row r="1212" spans="1:7" x14ac:dyDescent="0.2">
      <c r="A1212" s="21" t="str">
        <f t="shared" si="39"/>
        <v>--</v>
      </c>
      <c r="B1212" s="24"/>
      <c r="C1212" s="23"/>
      <c r="D1212" s="23"/>
      <c r="E1212" s="24"/>
      <c r="F1212" s="23"/>
      <c r="G1212" s="21">
        <f t="shared" si="38"/>
        <v>0</v>
      </c>
    </row>
    <row r="1213" spans="1:7" x14ac:dyDescent="0.2">
      <c r="A1213" s="21" t="str">
        <f t="shared" si="39"/>
        <v>--</v>
      </c>
      <c r="B1213" s="24"/>
      <c r="C1213" s="23"/>
      <c r="D1213" s="23"/>
      <c r="E1213" s="24"/>
      <c r="F1213" s="23"/>
      <c r="G1213" s="21">
        <f t="shared" si="38"/>
        <v>0</v>
      </c>
    </row>
    <row r="1214" spans="1:7" x14ac:dyDescent="0.2">
      <c r="A1214" s="21" t="str">
        <f t="shared" si="39"/>
        <v>--</v>
      </c>
      <c r="B1214" s="24"/>
      <c r="C1214" s="23"/>
      <c r="D1214" s="23"/>
      <c r="E1214" s="24"/>
      <c r="F1214" s="23"/>
      <c r="G1214" s="21">
        <f t="shared" si="38"/>
        <v>0</v>
      </c>
    </row>
    <row r="1215" spans="1:7" ht="15" x14ac:dyDescent="0.25">
      <c r="A1215" s="21" t="str">
        <f t="shared" si="39"/>
        <v>--</v>
      </c>
      <c r="B1215" s="22"/>
      <c r="C1215" s="23"/>
      <c r="D1215" s="23"/>
      <c r="E1215" s="23"/>
      <c r="F1215" s="23"/>
      <c r="G1215" s="21">
        <f t="shared" si="38"/>
        <v>0</v>
      </c>
    </row>
    <row r="1216" spans="1:7" x14ac:dyDescent="0.2">
      <c r="A1216" s="21" t="str">
        <f t="shared" si="39"/>
        <v>--</v>
      </c>
      <c r="B1216" s="24"/>
      <c r="C1216" s="23"/>
      <c r="D1216" s="23"/>
      <c r="E1216" s="24"/>
      <c r="F1216" s="23"/>
      <c r="G1216" s="21">
        <f t="shared" si="38"/>
        <v>0</v>
      </c>
    </row>
    <row r="1217" spans="1:7" x14ac:dyDescent="0.2">
      <c r="A1217" s="21" t="str">
        <f t="shared" si="39"/>
        <v>--</v>
      </c>
      <c r="B1217" s="24"/>
      <c r="C1217" s="23"/>
      <c r="D1217" s="23"/>
      <c r="E1217" s="24"/>
      <c r="F1217" s="23"/>
      <c r="G1217" s="21">
        <f t="shared" si="38"/>
        <v>0</v>
      </c>
    </row>
    <row r="1218" spans="1:7" x14ac:dyDescent="0.2">
      <c r="A1218" s="21" t="str">
        <f t="shared" si="39"/>
        <v>--</v>
      </c>
      <c r="B1218" s="24"/>
      <c r="C1218" s="23"/>
      <c r="D1218" s="23"/>
      <c r="E1218" s="24"/>
      <c r="F1218" s="23"/>
      <c r="G1218" s="21">
        <f t="shared" si="38"/>
        <v>0</v>
      </c>
    </row>
    <row r="1219" spans="1:7" x14ac:dyDescent="0.2">
      <c r="A1219" s="21" t="str">
        <f t="shared" si="39"/>
        <v>--</v>
      </c>
      <c r="B1219" s="24"/>
      <c r="C1219" s="23"/>
      <c r="D1219" s="23"/>
      <c r="E1219" s="24"/>
      <c r="F1219" s="23"/>
      <c r="G1219" s="21">
        <f t="shared" si="38"/>
        <v>0</v>
      </c>
    </row>
    <row r="1220" spans="1:7" x14ac:dyDescent="0.2">
      <c r="A1220" s="21" t="str">
        <f t="shared" si="39"/>
        <v>--</v>
      </c>
      <c r="B1220" s="24"/>
      <c r="C1220" s="23"/>
      <c r="D1220" s="23"/>
      <c r="E1220" s="24"/>
      <c r="F1220" s="23"/>
      <c r="G1220" s="21">
        <f t="shared" si="38"/>
        <v>0</v>
      </c>
    </row>
    <row r="1221" spans="1:7" x14ac:dyDescent="0.2">
      <c r="A1221" s="21" t="str">
        <f t="shared" si="39"/>
        <v>--</v>
      </c>
      <c r="B1221" s="24"/>
      <c r="C1221" s="23"/>
      <c r="D1221" s="23"/>
      <c r="E1221" s="24"/>
      <c r="F1221" s="23"/>
      <c r="G1221" s="21">
        <f t="shared" si="38"/>
        <v>0</v>
      </c>
    </row>
    <row r="1222" spans="1:7" x14ac:dyDescent="0.2">
      <c r="A1222" s="21" t="str">
        <f t="shared" si="39"/>
        <v>--</v>
      </c>
      <c r="B1222" s="24"/>
      <c r="C1222" s="23"/>
      <c r="D1222" s="23"/>
      <c r="E1222" s="24"/>
      <c r="F1222" s="23"/>
      <c r="G1222" s="21">
        <f t="shared" ref="G1222:G1285" si="40">IF(B1222=1,200,IF(B1222=2,160,IF(B1222=3,120,IF(B1222=5,60,IF(B1222=6,60,IF(B1222=7,60,IF(B1222=8,60,0)))))))</f>
        <v>0</v>
      </c>
    </row>
    <row r="1223" spans="1:7" x14ac:dyDescent="0.2">
      <c r="A1223" s="21" t="str">
        <f t="shared" si="39"/>
        <v>--</v>
      </c>
      <c r="B1223" s="24"/>
      <c r="C1223" s="23"/>
      <c r="D1223" s="23"/>
      <c r="E1223" s="24"/>
      <c r="F1223" s="23"/>
      <c r="G1223" s="21">
        <f t="shared" si="40"/>
        <v>0</v>
      </c>
    </row>
    <row r="1224" spans="1:7" x14ac:dyDescent="0.2">
      <c r="A1224" s="21" t="str">
        <f t="shared" si="39"/>
        <v>--</v>
      </c>
      <c r="B1224" s="24"/>
      <c r="C1224" s="23"/>
      <c r="D1224" s="23"/>
      <c r="E1224" s="24"/>
      <c r="F1224" s="23"/>
      <c r="G1224" s="21">
        <f t="shared" si="40"/>
        <v>0</v>
      </c>
    </row>
    <row r="1225" spans="1:7" x14ac:dyDescent="0.2">
      <c r="A1225" s="21" t="str">
        <f t="shared" si="39"/>
        <v>--</v>
      </c>
      <c r="B1225" s="24"/>
      <c r="C1225" s="23"/>
      <c r="D1225" s="23"/>
      <c r="E1225" s="24"/>
      <c r="F1225" s="23"/>
      <c r="G1225" s="21">
        <f t="shared" si="40"/>
        <v>0</v>
      </c>
    </row>
    <row r="1226" spans="1:7" x14ac:dyDescent="0.2">
      <c r="A1226" s="21" t="str">
        <f t="shared" si="39"/>
        <v>--</v>
      </c>
      <c r="B1226" s="24"/>
      <c r="C1226" s="23"/>
      <c r="D1226" s="23"/>
      <c r="E1226" s="24"/>
      <c r="F1226" s="23"/>
      <c r="G1226" s="21">
        <f t="shared" si="40"/>
        <v>0</v>
      </c>
    </row>
    <row r="1227" spans="1:7" x14ac:dyDescent="0.2">
      <c r="A1227" s="21" t="str">
        <f t="shared" si="39"/>
        <v>--</v>
      </c>
      <c r="B1227" s="24"/>
      <c r="C1227" s="23"/>
      <c r="D1227" s="23"/>
      <c r="E1227" s="24"/>
      <c r="F1227" s="23"/>
      <c r="G1227" s="21">
        <f t="shared" si="40"/>
        <v>0</v>
      </c>
    </row>
    <row r="1228" spans="1:7" x14ac:dyDescent="0.2">
      <c r="A1228" s="21" t="str">
        <f t="shared" si="39"/>
        <v>--</v>
      </c>
      <c r="B1228" s="24"/>
      <c r="C1228" s="23"/>
      <c r="D1228" s="23"/>
      <c r="E1228" s="24"/>
      <c r="F1228" s="23"/>
      <c r="G1228" s="21">
        <f t="shared" si="40"/>
        <v>0</v>
      </c>
    </row>
    <row r="1229" spans="1:7" x14ac:dyDescent="0.2">
      <c r="A1229" s="21" t="str">
        <f t="shared" si="39"/>
        <v>--</v>
      </c>
      <c r="B1229" s="24"/>
      <c r="C1229" s="23"/>
      <c r="D1229" s="23"/>
      <c r="E1229" s="24"/>
      <c r="F1229" s="23"/>
      <c r="G1229" s="21">
        <f t="shared" si="40"/>
        <v>0</v>
      </c>
    </row>
    <row r="1230" spans="1:7" ht="15" x14ac:dyDescent="0.25">
      <c r="A1230" s="21" t="str">
        <f t="shared" si="39"/>
        <v>--</v>
      </c>
      <c r="B1230" s="22"/>
      <c r="C1230" s="23"/>
      <c r="D1230" s="23"/>
      <c r="E1230" s="23"/>
      <c r="F1230" s="23"/>
      <c r="G1230" s="21">
        <f t="shared" si="40"/>
        <v>0</v>
      </c>
    </row>
    <row r="1231" spans="1:7" x14ac:dyDescent="0.2">
      <c r="A1231" s="21" t="str">
        <f t="shared" si="39"/>
        <v>--</v>
      </c>
      <c r="B1231" s="24"/>
      <c r="C1231" s="23"/>
      <c r="D1231" s="23"/>
      <c r="E1231" s="24"/>
      <c r="F1231" s="23"/>
      <c r="G1231" s="21">
        <f t="shared" si="40"/>
        <v>0</v>
      </c>
    </row>
    <row r="1232" spans="1:7" x14ac:dyDescent="0.2">
      <c r="A1232" s="21" t="str">
        <f t="shared" si="39"/>
        <v>--</v>
      </c>
      <c r="B1232" s="24"/>
      <c r="C1232" s="23"/>
      <c r="D1232" s="23"/>
      <c r="E1232" s="24"/>
      <c r="F1232" s="23"/>
      <c r="G1232" s="21">
        <f t="shared" si="40"/>
        <v>0</v>
      </c>
    </row>
    <row r="1233" spans="1:7" x14ac:dyDescent="0.2">
      <c r="A1233" s="21" t="str">
        <f t="shared" si="39"/>
        <v>--</v>
      </c>
      <c r="B1233" s="24"/>
      <c r="C1233" s="23"/>
      <c r="D1233" s="23"/>
      <c r="E1233" s="24"/>
      <c r="F1233" s="23"/>
      <c r="G1233" s="21">
        <f t="shared" si="40"/>
        <v>0</v>
      </c>
    </row>
    <row r="1234" spans="1:7" x14ac:dyDescent="0.2">
      <c r="A1234" s="21" t="str">
        <f t="shared" si="39"/>
        <v>--</v>
      </c>
      <c r="B1234" s="24"/>
      <c r="C1234" s="23"/>
      <c r="D1234" s="23"/>
      <c r="E1234" s="24"/>
      <c r="F1234" s="23"/>
      <c r="G1234" s="21">
        <f t="shared" si="40"/>
        <v>0</v>
      </c>
    </row>
    <row r="1235" spans="1:7" x14ac:dyDescent="0.2">
      <c r="A1235" s="21" t="str">
        <f t="shared" si="39"/>
        <v>--</v>
      </c>
      <c r="B1235" s="24"/>
      <c r="C1235" s="23"/>
      <c r="D1235" s="23"/>
      <c r="E1235" s="24"/>
      <c r="F1235" s="23"/>
      <c r="G1235" s="21">
        <f t="shared" si="40"/>
        <v>0</v>
      </c>
    </row>
    <row r="1236" spans="1:7" x14ac:dyDescent="0.2">
      <c r="A1236" s="21" t="str">
        <f t="shared" ref="A1236:A1299" si="41">_xlfn.CONCAT(C1236,"-",E1236,"-",F1236)</f>
        <v>--</v>
      </c>
      <c r="B1236" s="24"/>
      <c r="C1236" s="23"/>
      <c r="D1236" s="23"/>
      <c r="E1236" s="24"/>
      <c r="F1236" s="23"/>
      <c r="G1236" s="21">
        <f t="shared" si="40"/>
        <v>0</v>
      </c>
    </row>
    <row r="1237" spans="1:7" x14ac:dyDescent="0.2">
      <c r="A1237" s="21" t="str">
        <f t="shared" si="41"/>
        <v>--</v>
      </c>
      <c r="B1237" s="24"/>
      <c r="C1237" s="23"/>
      <c r="D1237" s="23"/>
      <c r="E1237" s="24"/>
      <c r="F1237" s="23"/>
      <c r="G1237" s="21">
        <f t="shared" si="40"/>
        <v>0</v>
      </c>
    </row>
    <row r="1238" spans="1:7" x14ac:dyDescent="0.2">
      <c r="A1238" s="21" t="str">
        <f t="shared" si="41"/>
        <v>--</v>
      </c>
      <c r="B1238" s="24"/>
      <c r="C1238" s="23"/>
      <c r="D1238" s="23"/>
      <c r="E1238" s="24"/>
      <c r="F1238" s="23"/>
      <c r="G1238" s="21">
        <f t="shared" si="40"/>
        <v>0</v>
      </c>
    </row>
    <row r="1239" spans="1:7" x14ac:dyDescent="0.2">
      <c r="A1239" s="21" t="str">
        <f t="shared" si="41"/>
        <v>--</v>
      </c>
      <c r="B1239" s="24"/>
      <c r="C1239" s="23"/>
      <c r="D1239" s="23"/>
      <c r="E1239" s="24"/>
      <c r="F1239" s="23"/>
      <c r="G1239" s="21">
        <f t="shared" si="40"/>
        <v>0</v>
      </c>
    </row>
    <row r="1240" spans="1:7" x14ac:dyDescent="0.2">
      <c r="A1240" s="21" t="str">
        <f t="shared" si="41"/>
        <v>--</v>
      </c>
      <c r="B1240" s="24"/>
      <c r="C1240" s="23"/>
      <c r="D1240" s="23"/>
      <c r="E1240" s="24"/>
      <c r="F1240" s="23"/>
      <c r="G1240" s="21">
        <f t="shared" si="40"/>
        <v>0</v>
      </c>
    </row>
    <row r="1241" spans="1:7" x14ac:dyDescent="0.2">
      <c r="A1241" s="21" t="str">
        <f t="shared" si="41"/>
        <v>--</v>
      </c>
      <c r="B1241" s="24"/>
      <c r="C1241" s="23"/>
      <c r="D1241" s="23"/>
      <c r="E1241" s="24"/>
      <c r="F1241" s="23"/>
      <c r="G1241" s="21">
        <f t="shared" si="40"/>
        <v>0</v>
      </c>
    </row>
    <row r="1242" spans="1:7" x14ac:dyDescent="0.2">
      <c r="A1242" s="21" t="str">
        <f t="shared" si="41"/>
        <v>--</v>
      </c>
      <c r="B1242" s="24"/>
      <c r="C1242" s="23"/>
      <c r="D1242" s="23"/>
      <c r="E1242" s="24"/>
      <c r="F1242" s="23"/>
      <c r="G1242" s="21">
        <f t="shared" si="40"/>
        <v>0</v>
      </c>
    </row>
    <row r="1243" spans="1:7" x14ac:dyDescent="0.2">
      <c r="A1243" s="21" t="str">
        <f t="shared" si="41"/>
        <v>--</v>
      </c>
      <c r="B1243" s="24"/>
      <c r="C1243" s="23"/>
      <c r="D1243" s="23"/>
      <c r="E1243" s="24"/>
      <c r="F1243" s="23"/>
      <c r="G1243" s="21">
        <f t="shared" si="40"/>
        <v>0</v>
      </c>
    </row>
    <row r="1244" spans="1:7" x14ac:dyDescent="0.2">
      <c r="A1244" s="21" t="str">
        <f t="shared" si="41"/>
        <v>--</v>
      </c>
      <c r="B1244" s="24"/>
      <c r="C1244" s="23"/>
      <c r="D1244" s="23"/>
      <c r="E1244" s="24"/>
      <c r="F1244" s="23"/>
      <c r="G1244" s="21">
        <f t="shared" si="40"/>
        <v>0</v>
      </c>
    </row>
    <row r="1245" spans="1:7" x14ac:dyDescent="0.2">
      <c r="A1245" s="21" t="str">
        <f t="shared" si="41"/>
        <v>--</v>
      </c>
      <c r="B1245" s="24"/>
      <c r="C1245" s="23"/>
      <c r="D1245" s="23"/>
      <c r="E1245" s="24"/>
      <c r="F1245" s="23"/>
      <c r="G1245" s="21">
        <f t="shared" si="40"/>
        <v>0</v>
      </c>
    </row>
    <row r="1246" spans="1:7" ht="15" x14ac:dyDescent="0.25">
      <c r="A1246" s="21" t="str">
        <f t="shared" si="41"/>
        <v>--</v>
      </c>
      <c r="B1246" s="22"/>
      <c r="C1246" s="23"/>
      <c r="D1246" s="23"/>
      <c r="E1246" s="23"/>
      <c r="F1246" s="23"/>
      <c r="G1246" s="21">
        <f t="shared" si="40"/>
        <v>0</v>
      </c>
    </row>
    <row r="1247" spans="1:7" x14ac:dyDescent="0.2">
      <c r="A1247" s="21" t="str">
        <f t="shared" si="41"/>
        <v>--</v>
      </c>
      <c r="B1247" s="24"/>
      <c r="C1247" s="23"/>
      <c r="D1247" s="23"/>
      <c r="E1247" s="24"/>
      <c r="F1247" s="23"/>
      <c r="G1247" s="21">
        <f t="shared" si="40"/>
        <v>0</v>
      </c>
    </row>
    <row r="1248" spans="1:7" x14ac:dyDescent="0.2">
      <c r="A1248" s="21" t="str">
        <f t="shared" si="41"/>
        <v>--</v>
      </c>
      <c r="B1248" s="24"/>
      <c r="C1248" s="23"/>
      <c r="D1248" s="23"/>
      <c r="E1248" s="24"/>
      <c r="F1248" s="23"/>
      <c r="G1248" s="21">
        <f t="shared" si="40"/>
        <v>0</v>
      </c>
    </row>
    <row r="1249" spans="1:7" x14ac:dyDescent="0.2">
      <c r="A1249" s="21" t="str">
        <f t="shared" si="41"/>
        <v>--</v>
      </c>
      <c r="B1249" s="24"/>
      <c r="C1249" s="23"/>
      <c r="D1249" s="23"/>
      <c r="E1249" s="24"/>
      <c r="F1249" s="23"/>
      <c r="G1249" s="21">
        <f t="shared" si="40"/>
        <v>0</v>
      </c>
    </row>
    <row r="1250" spans="1:7" x14ac:dyDescent="0.2">
      <c r="A1250" s="21" t="str">
        <f t="shared" si="41"/>
        <v>--</v>
      </c>
      <c r="B1250" s="24"/>
      <c r="C1250" s="23"/>
      <c r="D1250" s="23"/>
      <c r="E1250" s="24"/>
      <c r="F1250" s="23"/>
      <c r="G1250" s="21">
        <f t="shared" si="40"/>
        <v>0</v>
      </c>
    </row>
    <row r="1251" spans="1:7" x14ac:dyDescent="0.2">
      <c r="A1251" s="21" t="str">
        <f t="shared" si="41"/>
        <v>--</v>
      </c>
      <c r="B1251" s="24"/>
      <c r="C1251" s="23"/>
      <c r="D1251" s="23"/>
      <c r="E1251" s="24"/>
      <c r="F1251" s="23"/>
      <c r="G1251" s="21">
        <f t="shared" si="40"/>
        <v>0</v>
      </c>
    </row>
    <row r="1252" spans="1:7" x14ac:dyDescent="0.2">
      <c r="A1252" s="21" t="str">
        <f t="shared" si="41"/>
        <v>--</v>
      </c>
      <c r="B1252" s="24"/>
      <c r="C1252" s="23"/>
      <c r="D1252" s="23"/>
      <c r="E1252" s="24"/>
      <c r="F1252" s="23"/>
      <c r="G1252" s="21">
        <f t="shared" si="40"/>
        <v>0</v>
      </c>
    </row>
    <row r="1253" spans="1:7" x14ac:dyDescent="0.2">
      <c r="A1253" s="21" t="str">
        <f t="shared" si="41"/>
        <v>--</v>
      </c>
      <c r="B1253" s="24"/>
      <c r="C1253" s="23"/>
      <c r="D1253" s="23"/>
      <c r="E1253" s="24"/>
      <c r="F1253" s="23"/>
      <c r="G1253" s="21">
        <f t="shared" si="40"/>
        <v>0</v>
      </c>
    </row>
    <row r="1254" spans="1:7" x14ac:dyDescent="0.2">
      <c r="A1254" s="21" t="str">
        <f t="shared" si="41"/>
        <v>--</v>
      </c>
      <c r="B1254" s="24"/>
      <c r="C1254" s="23"/>
      <c r="D1254" s="23"/>
      <c r="E1254" s="24"/>
      <c r="F1254" s="23"/>
      <c r="G1254" s="21">
        <f t="shared" si="40"/>
        <v>0</v>
      </c>
    </row>
    <row r="1255" spans="1:7" x14ac:dyDescent="0.2">
      <c r="A1255" s="21" t="str">
        <f t="shared" si="41"/>
        <v>--</v>
      </c>
      <c r="B1255" s="24"/>
      <c r="C1255" s="23"/>
      <c r="D1255" s="23"/>
      <c r="E1255" s="24"/>
      <c r="F1255" s="23"/>
      <c r="G1255" s="21">
        <f t="shared" si="40"/>
        <v>0</v>
      </c>
    </row>
    <row r="1256" spans="1:7" x14ac:dyDescent="0.2">
      <c r="A1256" s="21" t="str">
        <f t="shared" si="41"/>
        <v>--</v>
      </c>
      <c r="B1256" s="24"/>
      <c r="C1256" s="23"/>
      <c r="D1256" s="23"/>
      <c r="E1256" s="24"/>
      <c r="F1256" s="23"/>
      <c r="G1256" s="21">
        <f t="shared" si="40"/>
        <v>0</v>
      </c>
    </row>
    <row r="1257" spans="1:7" x14ac:dyDescent="0.2">
      <c r="A1257" s="21" t="str">
        <f t="shared" si="41"/>
        <v>--</v>
      </c>
      <c r="B1257" s="24"/>
      <c r="C1257" s="23"/>
      <c r="D1257" s="23"/>
      <c r="E1257" s="24"/>
      <c r="F1257" s="23"/>
      <c r="G1257" s="21">
        <f t="shared" si="40"/>
        <v>0</v>
      </c>
    </row>
    <row r="1258" spans="1:7" x14ac:dyDescent="0.2">
      <c r="A1258" s="21" t="str">
        <f t="shared" si="41"/>
        <v>--</v>
      </c>
      <c r="B1258" s="24"/>
      <c r="C1258" s="23"/>
      <c r="D1258" s="23"/>
      <c r="E1258" s="24"/>
      <c r="F1258" s="23"/>
      <c r="G1258" s="21">
        <f t="shared" si="40"/>
        <v>0</v>
      </c>
    </row>
    <row r="1259" spans="1:7" x14ac:dyDescent="0.2">
      <c r="A1259" s="21" t="str">
        <f t="shared" si="41"/>
        <v>--</v>
      </c>
      <c r="B1259" s="24"/>
      <c r="C1259" s="23"/>
      <c r="D1259" s="23"/>
      <c r="E1259" s="24"/>
      <c r="F1259" s="23"/>
      <c r="G1259" s="21">
        <f t="shared" si="40"/>
        <v>0</v>
      </c>
    </row>
    <row r="1260" spans="1:7" x14ac:dyDescent="0.2">
      <c r="A1260" s="21" t="str">
        <f t="shared" si="41"/>
        <v>--</v>
      </c>
      <c r="B1260" s="24"/>
      <c r="C1260" s="23"/>
      <c r="D1260" s="23"/>
      <c r="E1260" s="24"/>
      <c r="F1260" s="23"/>
      <c r="G1260" s="21">
        <f t="shared" si="40"/>
        <v>0</v>
      </c>
    </row>
    <row r="1261" spans="1:7" x14ac:dyDescent="0.2">
      <c r="A1261" s="21" t="str">
        <f t="shared" si="41"/>
        <v>--</v>
      </c>
      <c r="B1261" s="24"/>
      <c r="C1261" s="23"/>
      <c r="D1261" s="23"/>
      <c r="E1261" s="24"/>
      <c r="F1261" s="23"/>
      <c r="G1261" s="21">
        <f t="shared" si="40"/>
        <v>0</v>
      </c>
    </row>
    <row r="1262" spans="1:7" x14ac:dyDescent="0.2">
      <c r="A1262" s="21" t="str">
        <f t="shared" si="41"/>
        <v>--</v>
      </c>
      <c r="B1262" s="24"/>
      <c r="C1262" s="23"/>
      <c r="D1262" s="23"/>
      <c r="E1262" s="24"/>
      <c r="F1262" s="23"/>
      <c r="G1262" s="21">
        <f t="shared" si="40"/>
        <v>0</v>
      </c>
    </row>
    <row r="1263" spans="1:7" x14ac:dyDescent="0.2">
      <c r="A1263" s="21" t="str">
        <f t="shared" si="41"/>
        <v>--</v>
      </c>
      <c r="B1263" s="24"/>
      <c r="C1263" s="23"/>
      <c r="D1263" s="23"/>
      <c r="E1263" s="24"/>
      <c r="F1263" s="23"/>
      <c r="G1263" s="21">
        <f t="shared" si="40"/>
        <v>0</v>
      </c>
    </row>
    <row r="1264" spans="1:7" x14ac:dyDescent="0.2">
      <c r="A1264" s="21" t="str">
        <f t="shared" si="41"/>
        <v>--</v>
      </c>
      <c r="B1264" s="24"/>
      <c r="C1264" s="23"/>
      <c r="D1264" s="23"/>
      <c r="E1264" s="24"/>
      <c r="F1264" s="23"/>
      <c r="G1264" s="21">
        <f t="shared" si="40"/>
        <v>0</v>
      </c>
    </row>
    <row r="1265" spans="1:7" x14ac:dyDescent="0.2">
      <c r="A1265" s="21" t="str">
        <f t="shared" si="41"/>
        <v>--</v>
      </c>
      <c r="B1265" s="24"/>
      <c r="C1265" s="23"/>
      <c r="D1265" s="23"/>
      <c r="E1265" s="24"/>
      <c r="F1265" s="23"/>
      <c r="G1265" s="21">
        <f t="shared" si="40"/>
        <v>0</v>
      </c>
    </row>
    <row r="1266" spans="1:7" x14ac:dyDescent="0.2">
      <c r="A1266" s="21" t="str">
        <f t="shared" si="41"/>
        <v>--</v>
      </c>
      <c r="B1266" s="24"/>
      <c r="C1266" s="23"/>
      <c r="D1266" s="23"/>
      <c r="E1266" s="24"/>
      <c r="F1266" s="23"/>
      <c r="G1266" s="21">
        <f t="shared" si="40"/>
        <v>0</v>
      </c>
    </row>
    <row r="1267" spans="1:7" x14ac:dyDescent="0.2">
      <c r="A1267" s="21" t="str">
        <f t="shared" si="41"/>
        <v>--</v>
      </c>
      <c r="B1267" s="24"/>
      <c r="C1267" s="23"/>
      <c r="D1267" s="23"/>
      <c r="E1267" s="24"/>
      <c r="F1267" s="23"/>
      <c r="G1267" s="21">
        <f t="shared" si="40"/>
        <v>0</v>
      </c>
    </row>
    <row r="1268" spans="1:7" x14ac:dyDescent="0.2">
      <c r="A1268" s="21" t="str">
        <f t="shared" si="41"/>
        <v>--</v>
      </c>
      <c r="B1268" s="24"/>
      <c r="C1268" s="23"/>
      <c r="D1268" s="23"/>
      <c r="E1268" s="24"/>
      <c r="F1268" s="23"/>
      <c r="G1268" s="21">
        <f t="shared" si="40"/>
        <v>0</v>
      </c>
    </row>
    <row r="1269" spans="1:7" x14ac:dyDescent="0.2">
      <c r="A1269" s="21" t="str">
        <f t="shared" si="41"/>
        <v>--</v>
      </c>
      <c r="B1269" s="24"/>
      <c r="C1269" s="23"/>
      <c r="D1269" s="23"/>
      <c r="E1269" s="24"/>
      <c r="F1269" s="23"/>
      <c r="G1269" s="21">
        <f t="shared" si="40"/>
        <v>0</v>
      </c>
    </row>
    <row r="1270" spans="1:7" x14ac:dyDescent="0.2">
      <c r="A1270" s="21" t="str">
        <f t="shared" si="41"/>
        <v>--</v>
      </c>
      <c r="B1270" s="24"/>
      <c r="C1270" s="23"/>
      <c r="D1270" s="23"/>
      <c r="E1270" s="24"/>
      <c r="F1270" s="23"/>
      <c r="G1270" s="21">
        <f t="shared" si="40"/>
        <v>0</v>
      </c>
    </row>
    <row r="1271" spans="1:7" ht="15" x14ac:dyDescent="0.25">
      <c r="A1271" s="21" t="str">
        <f t="shared" si="41"/>
        <v>--</v>
      </c>
      <c r="B1271" s="22"/>
      <c r="C1271" s="23"/>
      <c r="D1271" s="23"/>
      <c r="E1271" s="23"/>
      <c r="F1271" s="23"/>
      <c r="G1271" s="21">
        <f t="shared" si="40"/>
        <v>0</v>
      </c>
    </row>
    <row r="1272" spans="1:7" x14ac:dyDescent="0.2">
      <c r="A1272" s="21" t="str">
        <f t="shared" si="41"/>
        <v>--</v>
      </c>
      <c r="B1272" s="24"/>
      <c r="C1272" s="23"/>
      <c r="D1272" s="23"/>
      <c r="E1272" s="24"/>
      <c r="F1272" s="23"/>
      <c r="G1272" s="21">
        <f t="shared" si="40"/>
        <v>0</v>
      </c>
    </row>
    <row r="1273" spans="1:7" x14ac:dyDescent="0.2">
      <c r="A1273" s="21" t="str">
        <f t="shared" si="41"/>
        <v>--</v>
      </c>
      <c r="B1273" s="24"/>
      <c r="C1273" s="23"/>
      <c r="D1273" s="23"/>
      <c r="E1273" s="24"/>
      <c r="F1273" s="23"/>
      <c r="G1273" s="21">
        <f t="shared" si="40"/>
        <v>0</v>
      </c>
    </row>
    <row r="1274" spans="1:7" x14ac:dyDescent="0.2">
      <c r="A1274" s="21" t="str">
        <f t="shared" si="41"/>
        <v>--</v>
      </c>
      <c r="B1274" s="24"/>
      <c r="C1274" s="23"/>
      <c r="D1274" s="23"/>
      <c r="E1274" s="24"/>
      <c r="F1274" s="23"/>
      <c r="G1274" s="21">
        <f t="shared" si="40"/>
        <v>0</v>
      </c>
    </row>
    <row r="1275" spans="1:7" x14ac:dyDescent="0.2">
      <c r="A1275" s="21" t="str">
        <f t="shared" si="41"/>
        <v>--</v>
      </c>
      <c r="B1275" s="24"/>
      <c r="C1275" s="23"/>
      <c r="D1275" s="23"/>
      <c r="E1275" s="24"/>
      <c r="F1275" s="23"/>
      <c r="G1275" s="21">
        <f t="shared" si="40"/>
        <v>0</v>
      </c>
    </row>
    <row r="1276" spans="1:7" x14ac:dyDescent="0.2">
      <c r="A1276" s="21" t="str">
        <f t="shared" si="41"/>
        <v>--</v>
      </c>
      <c r="B1276" s="24"/>
      <c r="C1276" s="23"/>
      <c r="D1276" s="23"/>
      <c r="E1276" s="24"/>
      <c r="F1276" s="23"/>
      <c r="G1276" s="21">
        <f t="shared" si="40"/>
        <v>0</v>
      </c>
    </row>
    <row r="1277" spans="1:7" x14ac:dyDescent="0.2">
      <c r="A1277" s="21" t="str">
        <f t="shared" si="41"/>
        <v>--</v>
      </c>
      <c r="B1277" s="24"/>
      <c r="C1277" s="23"/>
      <c r="D1277" s="23"/>
      <c r="E1277" s="24"/>
      <c r="F1277" s="23"/>
      <c r="G1277" s="21">
        <f t="shared" si="40"/>
        <v>0</v>
      </c>
    </row>
    <row r="1278" spans="1:7" x14ac:dyDescent="0.2">
      <c r="A1278" s="21" t="str">
        <f t="shared" si="41"/>
        <v>--</v>
      </c>
      <c r="B1278" s="24"/>
      <c r="C1278" s="23"/>
      <c r="D1278" s="23"/>
      <c r="E1278" s="24"/>
      <c r="F1278" s="23"/>
      <c r="G1278" s="21">
        <f t="shared" si="40"/>
        <v>0</v>
      </c>
    </row>
    <row r="1279" spans="1:7" x14ac:dyDescent="0.2">
      <c r="A1279" s="21" t="str">
        <f t="shared" si="41"/>
        <v>--</v>
      </c>
      <c r="B1279" s="24"/>
      <c r="C1279" s="23"/>
      <c r="D1279" s="23"/>
      <c r="E1279" s="24"/>
      <c r="F1279" s="23"/>
      <c r="G1279" s="21">
        <f t="shared" si="40"/>
        <v>0</v>
      </c>
    </row>
    <row r="1280" spans="1:7" x14ac:dyDescent="0.2">
      <c r="A1280" s="21" t="str">
        <f t="shared" si="41"/>
        <v>--</v>
      </c>
      <c r="B1280" s="24"/>
      <c r="C1280" s="23"/>
      <c r="D1280" s="23"/>
      <c r="E1280" s="24"/>
      <c r="F1280" s="23"/>
      <c r="G1280" s="21">
        <f t="shared" si="40"/>
        <v>0</v>
      </c>
    </row>
    <row r="1281" spans="1:7" x14ac:dyDescent="0.2">
      <c r="A1281" s="21" t="str">
        <f t="shared" si="41"/>
        <v>--</v>
      </c>
      <c r="B1281" s="24"/>
      <c r="C1281" s="23"/>
      <c r="D1281" s="23"/>
      <c r="E1281" s="24"/>
      <c r="F1281" s="23"/>
      <c r="G1281" s="21">
        <f t="shared" si="40"/>
        <v>0</v>
      </c>
    </row>
    <row r="1282" spans="1:7" x14ac:dyDescent="0.2">
      <c r="A1282" s="21" t="str">
        <f t="shared" si="41"/>
        <v>--</v>
      </c>
      <c r="B1282" s="24"/>
      <c r="C1282" s="23"/>
      <c r="D1282" s="23"/>
      <c r="E1282" s="24"/>
      <c r="F1282" s="23"/>
      <c r="G1282" s="21">
        <f t="shared" si="40"/>
        <v>0</v>
      </c>
    </row>
    <row r="1283" spans="1:7" x14ac:dyDescent="0.2">
      <c r="A1283" s="21" t="str">
        <f t="shared" si="41"/>
        <v>--</v>
      </c>
      <c r="B1283" s="24"/>
      <c r="C1283" s="23"/>
      <c r="D1283" s="23"/>
      <c r="E1283" s="24"/>
      <c r="F1283" s="23"/>
      <c r="G1283" s="21">
        <f t="shared" si="40"/>
        <v>0</v>
      </c>
    </row>
    <row r="1284" spans="1:7" x14ac:dyDescent="0.2">
      <c r="A1284" s="21" t="str">
        <f t="shared" si="41"/>
        <v>--</v>
      </c>
      <c r="B1284" s="24"/>
      <c r="C1284" s="23"/>
      <c r="D1284" s="23"/>
      <c r="E1284" s="24"/>
      <c r="F1284" s="23"/>
      <c r="G1284" s="21">
        <f t="shared" si="40"/>
        <v>0</v>
      </c>
    </row>
    <row r="1285" spans="1:7" x14ac:dyDescent="0.2">
      <c r="A1285" s="21" t="str">
        <f t="shared" si="41"/>
        <v>--</v>
      </c>
      <c r="B1285" s="24"/>
      <c r="C1285" s="23"/>
      <c r="D1285" s="23"/>
      <c r="E1285" s="24"/>
      <c r="F1285" s="23"/>
      <c r="G1285" s="21">
        <f t="shared" si="40"/>
        <v>0</v>
      </c>
    </row>
    <row r="1286" spans="1:7" x14ac:dyDescent="0.2">
      <c r="A1286" s="21" t="str">
        <f t="shared" si="41"/>
        <v>--</v>
      </c>
      <c r="B1286" s="24"/>
      <c r="C1286" s="23"/>
      <c r="D1286" s="23"/>
      <c r="E1286" s="24"/>
      <c r="F1286" s="23"/>
      <c r="G1286" s="21">
        <f t="shared" ref="G1286:G1349" si="42">IF(B1286=1,200,IF(B1286=2,160,IF(B1286=3,120,IF(B1286=5,60,IF(B1286=6,60,IF(B1286=7,60,IF(B1286=8,60,0)))))))</f>
        <v>0</v>
      </c>
    </row>
    <row r="1287" spans="1:7" x14ac:dyDescent="0.2">
      <c r="A1287" s="21" t="str">
        <f t="shared" si="41"/>
        <v>--</v>
      </c>
      <c r="B1287" s="24"/>
      <c r="C1287" s="23"/>
      <c r="D1287" s="23"/>
      <c r="E1287" s="24"/>
      <c r="F1287" s="23"/>
      <c r="G1287" s="21">
        <f t="shared" si="42"/>
        <v>0</v>
      </c>
    </row>
    <row r="1288" spans="1:7" x14ac:dyDescent="0.2">
      <c r="A1288" s="21" t="str">
        <f t="shared" si="41"/>
        <v>--</v>
      </c>
      <c r="B1288" s="24"/>
      <c r="C1288" s="23"/>
      <c r="D1288" s="23"/>
      <c r="E1288" s="24"/>
      <c r="F1288" s="23"/>
      <c r="G1288" s="21">
        <f t="shared" si="42"/>
        <v>0</v>
      </c>
    </row>
    <row r="1289" spans="1:7" x14ac:dyDescent="0.2">
      <c r="A1289" s="21" t="str">
        <f t="shared" si="41"/>
        <v>--</v>
      </c>
      <c r="B1289" s="24"/>
      <c r="C1289" s="23"/>
      <c r="D1289" s="23"/>
      <c r="E1289" s="24"/>
      <c r="F1289" s="23"/>
      <c r="G1289" s="21">
        <f t="shared" si="42"/>
        <v>0</v>
      </c>
    </row>
    <row r="1290" spans="1:7" x14ac:dyDescent="0.2">
      <c r="A1290" s="21" t="str">
        <f t="shared" si="41"/>
        <v>--</v>
      </c>
      <c r="B1290" s="24"/>
      <c r="C1290" s="23"/>
      <c r="D1290" s="23"/>
      <c r="E1290" s="24"/>
      <c r="F1290" s="23"/>
      <c r="G1290" s="21">
        <f t="shared" si="42"/>
        <v>0</v>
      </c>
    </row>
    <row r="1291" spans="1:7" x14ac:dyDescent="0.2">
      <c r="A1291" s="21" t="str">
        <f t="shared" si="41"/>
        <v>--</v>
      </c>
      <c r="B1291" s="24"/>
      <c r="C1291" s="23"/>
      <c r="D1291" s="23"/>
      <c r="E1291" s="24"/>
      <c r="F1291" s="23"/>
      <c r="G1291" s="21">
        <f t="shared" si="42"/>
        <v>0</v>
      </c>
    </row>
    <row r="1292" spans="1:7" x14ac:dyDescent="0.2">
      <c r="A1292" s="21" t="str">
        <f t="shared" si="41"/>
        <v>--</v>
      </c>
      <c r="B1292" s="24"/>
      <c r="C1292" s="23"/>
      <c r="D1292" s="23"/>
      <c r="E1292" s="24"/>
      <c r="F1292" s="23"/>
      <c r="G1292" s="21">
        <f t="shared" si="42"/>
        <v>0</v>
      </c>
    </row>
    <row r="1293" spans="1:7" x14ac:dyDescent="0.2">
      <c r="A1293" s="21" t="str">
        <f t="shared" si="41"/>
        <v>--</v>
      </c>
      <c r="B1293" s="24"/>
      <c r="C1293" s="23"/>
      <c r="D1293" s="23"/>
      <c r="E1293" s="24"/>
      <c r="F1293" s="23"/>
      <c r="G1293" s="21">
        <f t="shared" si="42"/>
        <v>0</v>
      </c>
    </row>
    <row r="1294" spans="1:7" x14ac:dyDescent="0.2">
      <c r="A1294" s="21" t="str">
        <f t="shared" si="41"/>
        <v>--</v>
      </c>
      <c r="B1294" s="24"/>
      <c r="C1294" s="23"/>
      <c r="D1294" s="23"/>
      <c r="E1294" s="24"/>
      <c r="F1294" s="23"/>
      <c r="G1294" s="21">
        <f t="shared" si="42"/>
        <v>0</v>
      </c>
    </row>
    <row r="1295" spans="1:7" x14ac:dyDescent="0.2">
      <c r="A1295" s="21" t="str">
        <f t="shared" si="41"/>
        <v>--</v>
      </c>
      <c r="B1295" s="24"/>
      <c r="C1295" s="23"/>
      <c r="D1295" s="23"/>
      <c r="E1295" s="24"/>
      <c r="F1295" s="23"/>
      <c r="G1295" s="21">
        <f t="shared" si="42"/>
        <v>0</v>
      </c>
    </row>
    <row r="1296" spans="1:7" x14ac:dyDescent="0.2">
      <c r="A1296" s="21" t="str">
        <f t="shared" si="41"/>
        <v>--</v>
      </c>
      <c r="B1296" s="24"/>
      <c r="C1296" s="23"/>
      <c r="D1296" s="23"/>
      <c r="E1296" s="24"/>
      <c r="F1296" s="23"/>
      <c r="G1296" s="21">
        <f t="shared" si="42"/>
        <v>0</v>
      </c>
    </row>
    <row r="1297" spans="1:7" x14ac:dyDescent="0.2">
      <c r="A1297" s="21" t="str">
        <f t="shared" si="41"/>
        <v>--</v>
      </c>
      <c r="B1297" s="24"/>
      <c r="C1297" s="23"/>
      <c r="D1297" s="23"/>
      <c r="E1297" s="24"/>
      <c r="F1297" s="23"/>
      <c r="G1297" s="21">
        <f t="shared" si="42"/>
        <v>0</v>
      </c>
    </row>
    <row r="1298" spans="1:7" x14ac:dyDescent="0.2">
      <c r="A1298" s="21" t="str">
        <f t="shared" si="41"/>
        <v>--</v>
      </c>
      <c r="B1298" s="24"/>
      <c r="C1298" s="23"/>
      <c r="D1298" s="23"/>
      <c r="E1298" s="24"/>
      <c r="F1298" s="23"/>
      <c r="G1298" s="21">
        <f t="shared" si="42"/>
        <v>0</v>
      </c>
    </row>
    <row r="1299" spans="1:7" x14ac:dyDescent="0.2">
      <c r="A1299" s="21" t="str">
        <f t="shared" si="41"/>
        <v>--</v>
      </c>
      <c r="B1299" s="24"/>
      <c r="C1299" s="23"/>
      <c r="D1299" s="23"/>
      <c r="E1299" s="24"/>
      <c r="F1299" s="23"/>
      <c r="G1299" s="21">
        <f t="shared" si="42"/>
        <v>0</v>
      </c>
    </row>
    <row r="1300" spans="1:7" x14ac:dyDescent="0.2">
      <c r="A1300" s="21" t="str">
        <f t="shared" ref="A1300:A1363" si="43">_xlfn.CONCAT(C1300,"-",E1300,"-",F1300)</f>
        <v>--</v>
      </c>
      <c r="B1300" s="24"/>
      <c r="C1300" s="23"/>
      <c r="D1300" s="23"/>
      <c r="E1300" s="24"/>
      <c r="F1300" s="23"/>
      <c r="G1300" s="21">
        <f t="shared" si="42"/>
        <v>0</v>
      </c>
    </row>
    <row r="1301" spans="1:7" x14ac:dyDescent="0.2">
      <c r="A1301" s="21" t="str">
        <f t="shared" si="43"/>
        <v>--</v>
      </c>
      <c r="B1301" s="24"/>
      <c r="C1301" s="23"/>
      <c r="D1301" s="23"/>
      <c r="E1301" s="24"/>
      <c r="F1301" s="23"/>
      <c r="G1301" s="21">
        <f t="shared" si="42"/>
        <v>0</v>
      </c>
    </row>
    <row r="1302" spans="1:7" x14ac:dyDescent="0.2">
      <c r="A1302" s="21" t="str">
        <f t="shared" si="43"/>
        <v>--</v>
      </c>
      <c r="B1302" s="24"/>
      <c r="C1302" s="23"/>
      <c r="D1302" s="23"/>
      <c r="E1302" s="24"/>
      <c r="F1302" s="23"/>
      <c r="G1302" s="21">
        <f t="shared" si="42"/>
        <v>0</v>
      </c>
    </row>
    <row r="1303" spans="1:7" x14ac:dyDescent="0.2">
      <c r="A1303" s="21" t="str">
        <f t="shared" si="43"/>
        <v>--</v>
      </c>
      <c r="B1303" s="24"/>
      <c r="C1303" s="23"/>
      <c r="D1303" s="23"/>
      <c r="E1303" s="24"/>
      <c r="F1303" s="23"/>
      <c r="G1303" s="21">
        <f t="shared" si="42"/>
        <v>0</v>
      </c>
    </row>
    <row r="1304" spans="1:7" x14ac:dyDescent="0.2">
      <c r="A1304" s="21" t="str">
        <f t="shared" si="43"/>
        <v>--</v>
      </c>
      <c r="B1304" s="24"/>
      <c r="C1304" s="23"/>
      <c r="D1304" s="23"/>
      <c r="E1304" s="24"/>
      <c r="F1304" s="23"/>
      <c r="G1304" s="21">
        <f t="shared" si="42"/>
        <v>0</v>
      </c>
    </row>
    <row r="1305" spans="1:7" x14ac:dyDescent="0.2">
      <c r="A1305" s="21" t="str">
        <f t="shared" si="43"/>
        <v>--</v>
      </c>
      <c r="B1305" s="24"/>
      <c r="C1305" s="23"/>
      <c r="D1305" s="23"/>
      <c r="E1305" s="24"/>
      <c r="F1305" s="23"/>
      <c r="G1305" s="21">
        <f t="shared" si="42"/>
        <v>0</v>
      </c>
    </row>
    <row r="1306" spans="1:7" x14ac:dyDescent="0.2">
      <c r="A1306" s="21" t="str">
        <f t="shared" si="43"/>
        <v>--</v>
      </c>
      <c r="B1306" s="24"/>
      <c r="C1306" s="23"/>
      <c r="D1306" s="23"/>
      <c r="E1306" s="24"/>
      <c r="F1306" s="23"/>
      <c r="G1306" s="21">
        <f t="shared" si="42"/>
        <v>0</v>
      </c>
    </row>
    <row r="1307" spans="1:7" x14ac:dyDescent="0.2">
      <c r="A1307" s="21" t="str">
        <f t="shared" si="43"/>
        <v>--</v>
      </c>
      <c r="B1307" s="24"/>
      <c r="C1307" s="23"/>
      <c r="D1307" s="23"/>
      <c r="E1307" s="24"/>
      <c r="F1307" s="23"/>
      <c r="G1307" s="21">
        <f t="shared" si="42"/>
        <v>0</v>
      </c>
    </row>
    <row r="1308" spans="1:7" x14ac:dyDescent="0.2">
      <c r="A1308" s="21" t="str">
        <f t="shared" si="43"/>
        <v>--</v>
      </c>
      <c r="B1308" s="24"/>
      <c r="C1308" s="23"/>
      <c r="D1308" s="23"/>
      <c r="E1308" s="24"/>
      <c r="F1308" s="23"/>
      <c r="G1308" s="21">
        <f t="shared" si="42"/>
        <v>0</v>
      </c>
    </row>
    <row r="1309" spans="1:7" x14ac:dyDescent="0.2">
      <c r="A1309" s="21" t="str">
        <f t="shared" si="43"/>
        <v>--</v>
      </c>
      <c r="B1309" s="24"/>
      <c r="C1309" s="23"/>
      <c r="D1309" s="23"/>
      <c r="E1309" s="24"/>
      <c r="F1309" s="23"/>
      <c r="G1309" s="21">
        <f t="shared" si="42"/>
        <v>0</v>
      </c>
    </row>
    <row r="1310" spans="1:7" x14ac:dyDescent="0.2">
      <c r="A1310" s="21" t="str">
        <f t="shared" si="43"/>
        <v>--</v>
      </c>
      <c r="B1310" s="24"/>
      <c r="C1310" s="23"/>
      <c r="D1310" s="23"/>
      <c r="E1310" s="24"/>
      <c r="F1310" s="23"/>
      <c r="G1310" s="21">
        <f t="shared" si="42"/>
        <v>0</v>
      </c>
    </row>
    <row r="1311" spans="1:7" x14ac:dyDescent="0.2">
      <c r="A1311" s="21" t="str">
        <f t="shared" si="43"/>
        <v>--</v>
      </c>
      <c r="B1311" s="24"/>
      <c r="C1311" s="23"/>
      <c r="D1311" s="23"/>
      <c r="E1311" s="24"/>
      <c r="F1311" s="23"/>
      <c r="G1311" s="21">
        <f t="shared" si="42"/>
        <v>0</v>
      </c>
    </row>
    <row r="1312" spans="1:7" x14ac:dyDescent="0.2">
      <c r="A1312" s="21" t="str">
        <f t="shared" si="43"/>
        <v>--</v>
      </c>
      <c r="B1312" s="24"/>
      <c r="C1312" s="23"/>
      <c r="D1312" s="23"/>
      <c r="E1312" s="24"/>
      <c r="F1312" s="23"/>
      <c r="G1312" s="21">
        <f t="shared" si="42"/>
        <v>0</v>
      </c>
    </row>
    <row r="1313" spans="1:7" x14ac:dyDescent="0.2">
      <c r="A1313" s="21" t="str">
        <f t="shared" si="43"/>
        <v>--</v>
      </c>
      <c r="B1313" s="24"/>
      <c r="C1313" s="23"/>
      <c r="D1313" s="23"/>
      <c r="E1313" s="24"/>
      <c r="F1313" s="23"/>
      <c r="G1313" s="21">
        <f t="shared" si="42"/>
        <v>0</v>
      </c>
    </row>
    <row r="1314" spans="1:7" x14ac:dyDescent="0.2">
      <c r="A1314" s="21" t="str">
        <f t="shared" si="43"/>
        <v>--</v>
      </c>
      <c r="B1314" s="24"/>
      <c r="C1314" s="23"/>
      <c r="D1314" s="23"/>
      <c r="E1314" s="24"/>
      <c r="F1314" s="23"/>
      <c r="G1314" s="21">
        <f t="shared" si="42"/>
        <v>0</v>
      </c>
    </row>
    <row r="1315" spans="1:7" x14ac:dyDescent="0.2">
      <c r="A1315" s="21" t="str">
        <f t="shared" si="43"/>
        <v>--</v>
      </c>
      <c r="B1315" s="24"/>
      <c r="C1315" s="23"/>
      <c r="D1315" s="23"/>
      <c r="E1315" s="24"/>
      <c r="F1315" s="23"/>
      <c r="G1315" s="21">
        <f t="shared" si="42"/>
        <v>0</v>
      </c>
    </row>
    <row r="1316" spans="1:7" x14ac:dyDescent="0.2">
      <c r="A1316" s="21" t="str">
        <f t="shared" si="43"/>
        <v>--</v>
      </c>
      <c r="B1316" s="24"/>
      <c r="C1316" s="23"/>
      <c r="D1316" s="23"/>
      <c r="E1316" s="24"/>
      <c r="F1316" s="23"/>
      <c r="G1316" s="21">
        <f t="shared" si="42"/>
        <v>0</v>
      </c>
    </row>
    <row r="1317" spans="1:7" x14ac:dyDescent="0.2">
      <c r="A1317" s="21" t="str">
        <f t="shared" si="43"/>
        <v>--</v>
      </c>
      <c r="B1317" s="24"/>
      <c r="C1317" s="23"/>
      <c r="D1317" s="23"/>
      <c r="E1317" s="24"/>
      <c r="F1317" s="23"/>
      <c r="G1317" s="21">
        <f t="shared" si="42"/>
        <v>0</v>
      </c>
    </row>
    <row r="1318" spans="1:7" x14ac:dyDescent="0.2">
      <c r="A1318" s="21" t="str">
        <f t="shared" si="43"/>
        <v>--</v>
      </c>
      <c r="B1318" s="24"/>
      <c r="C1318" s="23"/>
      <c r="D1318" s="23"/>
      <c r="E1318" s="24"/>
      <c r="F1318" s="23"/>
      <c r="G1318" s="21">
        <f t="shared" si="42"/>
        <v>0</v>
      </c>
    </row>
    <row r="1319" spans="1:7" x14ac:dyDescent="0.2">
      <c r="A1319" s="21" t="str">
        <f t="shared" si="43"/>
        <v>--</v>
      </c>
      <c r="B1319" s="24"/>
      <c r="C1319" s="23"/>
      <c r="D1319" s="23"/>
      <c r="E1319" s="24"/>
      <c r="F1319" s="23"/>
      <c r="G1319" s="21">
        <f t="shared" si="42"/>
        <v>0</v>
      </c>
    </row>
    <row r="1320" spans="1:7" x14ac:dyDescent="0.2">
      <c r="A1320" s="21" t="str">
        <f t="shared" si="43"/>
        <v>--</v>
      </c>
      <c r="B1320" s="24"/>
      <c r="C1320" s="23"/>
      <c r="D1320" s="23"/>
      <c r="E1320" s="24"/>
      <c r="F1320" s="23"/>
      <c r="G1320" s="21">
        <f t="shared" si="42"/>
        <v>0</v>
      </c>
    </row>
    <row r="1321" spans="1:7" x14ac:dyDescent="0.2">
      <c r="A1321" s="21" t="str">
        <f t="shared" si="43"/>
        <v>--</v>
      </c>
      <c r="B1321" s="24"/>
      <c r="C1321" s="23"/>
      <c r="D1321" s="23"/>
      <c r="E1321" s="24"/>
      <c r="F1321" s="23"/>
      <c r="G1321" s="21">
        <f t="shared" si="42"/>
        <v>0</v>
      </c>
    </row>
    <row r="1322" spans="1:7" x14ac:dyDescent="0.2">
      <c r="A1322" s="21" t="str">
        <f t="shared" si="43"/>
        <v>--</v>
      </c>
      <c r="B1322" s="24"/>
      <c r="C1322" s="23"/>
      <c r="D1322" s="23"/>
      <c r="E1322" s="24"/>
      <c r="F1322" s="23"/>
      <c r="G1322" s="21">
        <f t="shared" si="42"/>
        <v>0</v>
      </c>
    </row>
    <row r="1323" spans="1:7" x14ac:dyDescent="0.2">
      <c r="A1323" s="21" t="str">
        <f t="shared" si="43"/>
        <v>--</v>
      </c>
      <c r="B1323" s="24"/>
      <c r="C1323" s="23"/>
      <c r="D1323" s="23"/>
      <c r="E1323" s="24"/>
      <c r="F1323" s="23"/>
      <c r="G1323" s="21">
        <f t="shared" si="42"/>
        <v>0</v>
      </c>
    </row>
    <row r="1324" spans="1:7" x14ac:dyDescent="0.2">
      <c r="A1324" s="21" t="str">
        <f t="shared" si="43"/>
        <v>--</v>
      </c>
      <c r="B1324" s="24"/>
      <c r="C1324" s="23"/>
      <c r="D1324" s="23"/>
      <c r="E1324" s="24"/>
      <c r="F1324" s="23"/>
      <c r="G1324" s="21">
        <f t="shared" si="42"/>
        <v>0</v>
      </c>
    </row>
    <row r="1325" spans="1:7" ht="15" x14ac:dyDescent="0.25">
      <c r="A1325" s="21" t="str">
        <f t="shared" si="43"/>
        <v>--</v>
      </c>
      <c r="B1325" s="22"/>
      <c r="C1325" s="23"/>
      <c r="D1325" s="23"/>
      <c r="E1325" s="23"/>
      <c r="F1325" s="23"/>
      <c r="G1325" s="21">
        <f t="shared" si="42"/>
        <v>0</v>
      </c>
    </row>
    <row r="1326" spans="1:7" x14ac:dyDescent="0.2">
      <c r="A1326" s="21" t="str">
        <f t="shared" si="43"/>
        <v>--</v>
      </c>
      <c r="B1326" s="24"/>
      <c r="C1326" s="23"/>
      <c r="D1326" s="23"/>
      <c r="E1326" s="24"/>
      <c r="F1326" s="23"/>
      <c r="G1326" s="21">
        <f t="shared" si="42"/>
        <v>0</v>
      </c>
    </row>
    <row r="1327" spans="1:7" x14ac:dyDescent="0.2">
      <c r="A1327" s="21" t="str">
        <f t="shared" si="43"/>
        <v>--</v>
      </c>
      <c r="B1327" s="24"/>
      <c r="C1327" s="23"/>
      <c r="D1327" s="23"/>
      <c r="E1327" s="24"/>
      <c r="F1327" s="23"/>
      <c r="G1327" s="21">
        <f t="shared" si="42"/>
        <v>0</v>
      </c>
    </row>
    <row r="1328" spans="1:7" x14ac:dyDescent="0.2">
      <c r="A1328" s="21" t="str">
        <f t="shared" si="43"/>
        <v>--</v>
      </c>
      <c r="B1328" s="24"/>
      <c r="C1328" s="23"/>
      <c r="D1328" s="23"/>
      <c r="E1328" s="24"/>
      <c r="F1328" s="23"/>
      <c r="G1328" s="21">
        <f t="shared" si="42"/>
        <v>0</v>
      </c>
    </row>
    <row r="1329" spans="1:7" x14ac:dyDescent="0.2">
      <c r="A1329" s="21" t="str">
        <f t="shared" si="43"/>
        <v>--</v>
      </c>
      <c r="B1329" s="24"/>
      <c r="C1329" s="23"/>
      <c r="D1329" s="23"/>
      <c r="E1329" s="24"/>
      <c r="F1329" s="23"/>
      <c r="G1329" s="21">
        <f t="shared" si="42"/>
        <v>0</v>
      </c>
    </row>
    <row r="1330" spans="1:7" x14ac:dyDescent="0.2">
      <c r="A1330" s="21" t="str">
        <f t="shared" si="43"/>
        <v>--</v>
      </c>
      <c r="B1330" s="24"/>
      <c r="C1330" s="23"/>
      <c r="D1330" s="23"/>
      <c r="E1330" s="24"/>
      <c r="F1330" s="23"/>
      <c r="G1330" s="21">
        <f t="shared" si="42"/>
        <v>0</v>
      </c>
    </row>
    <row r="1331" spans="1:7" x14ac:dyDescent="0.2">
      <c r="A1331" s="21" t="str">
        <f t="shared" si="43"/>
        <v>--</v>
      </c>
      <c r="B1331" s="24"/>
      <c r="C1331" s="23"/>
      <c r="D1331" s="23"/>
      <c r="E1331" s="24"/>
      <c r="F1331" s="23"/>
      <c r="G1331" s="21">
        <f t="shared" si="42"/>
        <v>0</v>
      </c>
    </row>
    <row r="1332" spans="1:7" x14ac:dyDescent="0.2">
      <c r="A1332" s="21" t="str">
        <f t="shared" si="43"/>
        <v>--</v>
      </c>
      <c r="B1332" s="24"/>
      <c r="C1332" s="23"/>
      <c r="D1332" s="23"/>
      <c r="E1332" s="24"/>
      <c r="F1332" s="23"/>
      <c r="G1332" s="21">
        <f t="shared" si="42"/>
        <v>0</v>
      </c>
    </row>
    <row r="1333" spans="1:7" x14ac:dyDescent="0.2">
      <c r="A1333" s="21" t="str">
        <f t="shared" si="43"/>
        <v>--</v>
      </c>
      <c r="B1333" s="24"/>
      <c r="C1333" s="23"/>
      <c r="D1333" s="23"/>
      <c r="E1333" s="24"/>
      <c r="F1333" s="23"/>
      <c r="G1333" s="21">
        <f t="shared" si="42"/>
        <v>0</v>
      </c>
    </row>
    <row r="1334" spans="1:7" ht="15" x14ac:dyDescent="0.25">
      <c r="A1334" s="21" t="str">
        <f t="shared" si="43"/>
        <v>--</v>
      </c>
      <c r="B1334" s="22"/>
      <c r="C1334" s="23"/>
      <c r="D1334" s="23"/>
      <c r="E1334" s="23"/>
      <c r="F1334" s="23"/>
      <c r="G1334" s="21">
        <f t="shared" si="42"/>
        <v>0</v>
      </c>
    </row>
    <row r="1335" spans="1:7" x14ac:dyDescent="0.2">
      <c r="A1335" s="21" t="str">
        <f t="shared" si="43"/>
        <v>--</v>
      </c>
      <c r="B1335" s="24"/>
      <c r="C1335" s="23"/>
      <c r="D1335" s="23"/>
      <c r="E1335" s="24"/>
      <c r="F1335" s="23"/>
      <c r="G1335" s="21">
        <f t="shared" si="42"/>
        <v>0</v>
      </c>
    </row>
    <row r="1336" spans="1:7" x14ac:dyDescent="0.2">
      <c r="A1336" s="21" t="str">
        <f t="shared" si="43"/>
        <v>--</v>
      </c>
      <c r="B1336" s="24"/>
      <c r="C1336" s="23"/>
      <c r="D1336" s="23"/>
      <c r="E1336" s="24"/>
      <c r="F1336" s="23"/>
      <c r="G1336" s="21">
        <f t="shared" si="42"/>
        <v>0</v>
      </c>
    </row>
    <row r="1337" spans="1:7" x14ac:dyDescent="0.2">
      <c r="A1337" s="21" t="str">
        <f t="shared" si="43"/>
        <v>--</v>
      </c>
      <c r="B1337" s="24"/>
      <c r="C1337" s="23"/>
      <c r="D1337" s="23"/>
      <c r="E1337" s="24"/>
      <c r="F1337" s="23"/>
      <c r="G1337" s="21">
        <f t="shared" si="42"/>
        <v>0</v>
      </c>
    </row>
    <row r="1338" spans="1:7" x14ac:dyDescent="0.2">
      <c r="A1338" s="21" t="str">
        <f t="shared" si="43"/>
        <v>--</v>
      </c>
      <c r="B1338" s="24"/>
      <c r="C1338" s="23"/>
      <c r="D1338" s="23"/>
      <c r="E1338" s="24"/>
      <c r="F1338" s="23"/>
      <c r="G1338" s="21">
        <f t="shared" si="42"/>
        <v>0</v>
      </c>
    </row>
    <row r="1339" spans="1:7" x14ac:dyDescent="0.2">
      <c r="A1339" s="21" t="str">
        <f t="shared" si="43"/>
        <v>--</v>
      </c>
      <c r="B1339" s="24"/>
      <c r="C1339" s="23"/>
      <c r="D1339" s="23"/>
      <c r="E1339" s="24"/>
      <c r="F1339" s="23"/>
      <c r="G1339" s="21">
        <f t="shared" si="42"/>
        <v>0</v>
      </c>
    </row>
    <row r="1340" spans="1:7" x14ac:dyDescent="0.2">
      <c r="A1340" s="21" t="str">
        <f t="shared" si="43"/>
        <v>--</v>
      </c>
      <c r="B1340" s="24"/>
      <c r="C1340" s="23"/>
      <c r="D1340" s="23"/>
      <c r="E1340" s="24"/>
      <c r="F1340" s="23"/>
      <c r="G1340" s="21">
        <f t="shared" si="42"/>
        <v>0</v>
      </c>
    </row>
    <row r="1341" spans="1:7" x14ac:dyDescent="0.2">
      <c r="A1341" s="21" t="str">
        <f t="shared" si="43"/>
        <v>--</v>
      </c>
      <c r="B1341" s="24"/>
      <c r="C1341" s="23"/>
      <c r="D1341" s="23"/>
      <c r="E1341" s="24"/>
      <c r="F1341" s="23"/>
      <c r="G1341" s="21">
        <f t="shared" si="42"/>
        <v>0</v>
      </c>
    </row>
    <row r="1342" spans="1:7" x14ac:dyDescent="0.2">
      <c r="A1342" s="21" t="str">
        <f t="shared" si="43"/>
        <v>--</v>
      </c>
      <c r="B1342" s="24"/>
      <c r="C1342" s="23"/>
      <c r="D1342" s="23"/>
      <c r="E1342" s="24"/>
      <c r="F1342" s="23"/>
      <c r="G1342" s="21">
        <f t="shared" si="42"/>
        <v>0</v>
      </c>
    </row>
    <row r="1343" spans="1:7" x14ac:dyDescent="0.2">
      <c r="A1343" s="21" t="str">
        <f t="shared" si="43"/>
        <v>--</v>
      </c>
      <c r="B1343" s="24"/>
      <c r="C1343" s="23"/>
      <c r="D1343" s="23"/>
      <c r="E1343" s="24"/>
      <c r="F1343" s="23"/>
      <c r="G1343" s="21">
        <f t="shared" si="42"/>
        <v>0</v>
      </c>
    </row>
    <row r="1344" spans="1:7" x14ac:dyDescent="0.2">
      <c r="A1344" s="21" t="str">
        <f t="shared" si="43"/>
        <v>--</v>
      </c>
      <c r="B1344" s="24"/>
      <c r="C1344" s="23"/>
      <c r="D1344" s="23"/>
      <c r="E1344" s="24"/>
      <c r="F1344" s="23"/>
      <c r="G1344" s="21">
        <f t="shared" si="42"/>
        <v>0</v>
      </c>
    </row>
    <row r="1345" spans="1:7" x14ac:dyDescent="0.2">
      <c r="A1345" s="21" t="str">
        <f t="shared" si="43"/>
        <v>--</v>
      </c>
      <c r="B1345" s="24"/>
      <c r="C1345" s="23"/>
      <c r="D1345" s="23"/>
      <c r="E1345" s="24"/>
      <c r="F1345" s="23"/>
      <c r="G1345" s="21">
        <f t="shared" si="42"/>
        <v>0</v>
      </c>
    </row>
    <row r="1346" spans="1:7" x14ac:dyDescent="0.2">
      <c r="A1346" s="21" t="str">
        <f t="shared" si="43"/>
        <v>--</v>
      </c>
      <c r="B1346" s="24"/>
      <c r="C1346" s="23"/>
      <c r="D1346" s="23"/>
      <c r="E1346" s="24"/>
      <c r="F1346" s="23"/>
      <c r="G1346" s="21">
        <f t="shared" si="42"/>
        <v>0</v>
      </c>
    </row>
    <row r="1347" spans="1:7" x14ac:dyDescent="0.2">
      <c r="A1347" s="21" t="str">
        <f t="shared" si="43"/>
        <v>--</v>
      </c>
      <c r="B1347" s="24"/>
      <c r="C1347" s="23"/>
      <c r="D1347" s="23"/>
      <c r="E1347" s="24"/>
      <c r="F1347" s="23"/>
      <c r="G1347" s="21">
        <f t="shared" si="42"/>
        <v>0</v>
      </c>
    </row>
    <row r="1348" spans="1:7" x14ac:dyDescent="0.2">
      <c r="A1348" s="21" t="str">
        <f t="shared" si="43"/>
        <v>--</v>
      </c>
      <c r="B1348" s="24"/>
      <c r="C1348" s="23"/>
      <c r="D1348" s="23"/>
      <c r="E1348" s="24"/>
      <c r="F1348" s="23"/>
      <c r="G1348" s="21">
        <f t="shared" si="42"/>
        <v>0</v>
      </c>
    </row>
    <row r="1349" spans="1:7" x14ac:dyDescent="0.2">
      <c r="A1349" s="21" t="str">
        <f t="shared" si="43"/>
        <v>--</v>
      </c>
      <c r="B1349" s="24"/>
      <c r="C1349" s="23"/>
      <c r="D1349" s="23"/>
      <c r="E1349" s="24"/>
      <c r="F1349" s="23"/>
      <c r="G1349" s="21">
        <f t="shared" si="42"/>
        <v>0</v>
      </c>
    </row>
    <row r="1350" spans="1:7" x14ac:dyDescent="0.2">
      <c r="A1350" s="21" t="str">
        <f t="shared" si="43"/>
        <v>--</v>
      </c>
      <c r="B1350" s="24"/>
      <c r="C1350" s="23"/>
      <c r="D1350" s="23"/>
      <c r="E1350" s="24"/>
      <c r="F1350" s="23"/>
      <c r="G1350" s="21">
        <f t="shared" ref="G1350:G1413" si="44">IF(B1350=1,200,IF(B1350=2,160,IF(B1350=3,120,IF(B1350=5,60,IF(B1350=6,60,IF(B1350=7,60,IF(B1350=8,60,0)))))))</f>
        <v>0</v>
      </c>
    </row>
    <row r="1351" spans="1:7" x14ac:dyDescent="0.2">
      <c r="A1351" s="21" t="str">
        <f t="shared" si="43"/>
        <v>--</v>
      </c>
      <c r="B1351" s="24"/>
      <c r="C1351" s="23"/>
      <c r="D1351" s="23"/>
      <c r="E1351" s="24"/>
      <c r="F1351" s="23"/>
      <c r="G1351" s="21">
        <f t="shared" si="44"/>
        <v>0</v>
      </c>
    </row>
    <row r="1352" spans="1:7" ht="15" x14ac:dyDescent="0.25">
      <c r="A1352" s="21" t="str">
        <f t="shared" si="43"/>
        <v>--</v>
      </c>
      <c r="B1352" s="22"/>
      <c r="C1352" s="23"/>
      <c r="D1352" s="23"/>
      <c r="E1352" s="23"/>
      <c r="F1352" s="23"/>
      <c r="G1352" s="21">
        <f t="shared" si="44"/>
        <v>0</v>
      </c>
    </row>
    <row r="1353" spans="1:7" x14ac:dyDescent="0.2">
      <c r="A1353" s="21" t="str">
        <f t="shared" si="43"/>
        <v>--</v>
      </c>
      <c r="B1353" s="24"/>
      <c r="C1353" s="23"/>
      <c r="D1353" s="23"/>
      <c r="E1353" s="24"/>
      <c r="F1353" s="23"/>
      <c r="G1353" s="21">
        <f t="shared" si="44"/>
        <v>0</v>
      </c>
    </row>
    <row r="1354" spans="1:7" x14ac:dyDescent="0.2">
      <c r="A1354" s="21" t="str">
        <f t="shared" si="43"/>
        <v>--</v>
      </c>
      <c r="B1354" s="24"/>
      <c r="C1354" s="23"/>
      <c r="D1354" s="23"/>
      <c r="E1354" s="24"/>
      <c r="F1354" s="23"/>
      <c r="G1354" s="21">
        <f t="shared" si="44"/>
        <v>0</v>
      </c>
    </row>
    <row r="1355" spans="1:7" x14ac:dyDescent="0.2">
      <c r="A1355" s="21" t="str">
        <f t="shared" si="43"/>
        <v>--</v>
      </c>
      <c r="B1355" s="24"/>
      <c r="C1355" s="23"/>
      <c r="D1355" s="23"/>
      <c r="E1355" s="24"/>
      <c r="F1355" s="23"/>
      <c r="G1355" s="21">
        <f t="shared" si="44"/>
        <v>0</v>
      </c>
    </row>
    <row r="1356" spans="1:7" ht="15" x14ac:dyDescent="0.25">
      <c r="A1356" s="21" t="str">
        <f t="shared" si="43"/>
        <v>--</v>
      </c>
      <c r="B1356" s="22"/>
      <c r="C1356" s="23"/>
      <c r="D1356" s="23"/>
      <c r="E1356" s="23"/>
      <c r="F1356" s="23"/>
      <c r="G1356" s="21">
        <f t="shared" si="44"/>
        <v>0</v>
      </c>
    </row>
    <row r="1357" spans="1:7" x14ac:dyDescent="0.2">
      <c r="A1357" s="21" t="str">
        <f t="shared" si="43"/>
        <v>--</v>
      </c>
      <c r="B1357" s="24"/>
      <c r="C1357" s="23"/>
      <c r="D1357" s="23"/>
      <c r="E1357" s="24"/>
      <c r="F1357" s="23"/>
      <c r="G1357" s="21">
        <f t="shared" si="44"/>
        <v>0</v>
      </c>
    </row>
    <row r="1358" spans="1:7" x14ac:dyDescent="0.2">
      <c r="A1358" s="21" t="str">
        <f t="shared" si="43"/>
        <v>--</v>
      </c>
      <c r="B1358" s="24"/>
      <c r="C1358" s="23"/>
      <c r="D1358" s="23"/>
      <c r="E1358" s="24"/>
      <c r="F1358" s="23"/>
      <c r="G1358" s="21">
        <f t="shared" si="44"/>
        <v>0</v>
      </c>
    </row>
    <row r="1359" spans="1:7" x14ac:dyDescent="0.2">
      <c r="A1359" s="21" t="str">
        <f t="shared" si="43"/>
        <v>--</v>
      </c>
      <c r="B1359" s="24"/>
      <c r="C1359" s="23"/>
      <c r="D1359" s="23"/>
      <c r="E1359" s="24"/>
      <c r="F1359" s="23"/>
      <c r="G1359" s="21">
        <f t="shared" si="44"/>
        <v>0</v>
      </c>
    </row>
    <row r="1360" spans="1:7" x14ac:dyDescent="0.2">
      <c r="A1360" s="21" t="str">
        <f t="shared" si="43"/>
        <v>--</v>
      </c>
      <c r="B1360" s="24"/>
      <c r="C1360" s="23"/>
      <c r="D1360" s="23"/>
      <c r="E1360" s="24"/>
      <c r="F1360" s="23"/>
      <c r="G1360" s="21">
        <f t="shared" si="44"/>
        <v>0</v>
      </c>
    </row>
    <row r="1361" spans="1:7" x14ac:dyDescent="0.2">
      <c r="A1361" s="21" t="str">
        <f t="shared" si="43"/>
        <v>--</v>
      </c>
      <c r="B1361" s="24"/>
      <c r="C1361" s="23"/>
      <c r="D1361" s="23"/>
      <c r="E1361" s="24"/>
      <c r="F1361" s="23"/>
      <c r="G1361" s="21">
        <f t="shared" si="44"/>
        <v>0</v>
      </c>
    </row>
    <row r="1362" spans="1:7" x14ac:dyDescent="0.2">
      <c r="A1362" s="21" t="str">
        <f t="shared" si="43"/>
        <v>--</v>
      </c>
      <c r="B1362" s="24"/>
      <c r="C1362" s="23"/>
      <c r="D1362" s="23"/>
      <c r="E1362" s="24"/>
      <c r="F1362" s="23"/>
      <c r="G1362" s="21">
        <f t="shared" si="44"/>
        <v>0</v>
      </c>
    </row>
    <row r="1363" spans="1:7" x14ac:dyDescent="0.2">
      <c r="A1363" s="21" t="str">
        <f t="shared" si="43"/>
        <v>--</v>
      </c>
      <c r="B1363" s="24"/>
      <c r="C1363" s="23"/>
      <c r="D1363" s="23"/>
      <c r="E1363" s="24"/>
      <c r="F1363" s="23"/>
      <c r="G1363" s="21">
        <f t="shared" si="44"/>
        <v>0</v>
      </c>
    </row>
    <row r="1364" spans="1:7" x14ac:dyDescent="0.2">
      <c r="A1364" s="21" t="str">
        <f t="shared" ref="A1364:A1427" si="45">_xlfn.CONCAT(C1364,"-",E1364,"-",F1364)</f>
        <v>--</v>
      </c>
      <c r="B1364" s="24"/>
      <c r="C1364" s="23"/>
      <c r="D1364" s="23"/>
      <c r="E1364" s="24"/>
      <c r="F1364" s="23"/>
      <c r="G1364" s="21">
        <f t="shared" si="44"/>
        <v>0</v>
      </c>
    </row>
    <row r="1365" spans="1:7" x14ac:dyDescent="0.2">
      <c r="A1365" s="21" t="str">
        <f t="shared" si="45"/>
        <v>--</v>
      </c>
      <c r="B1365" s="24"/>
      <c r="C1365" s="23"/>
      <c r="D1365" s="23"/>
      <c r="E1365" s="24"/>
      <c r="F1365" s="23"/>
      <c r="G1365" s="21">
        <f t="shared" si="44"/>
        <v>0</v>
      </c>
    </row>
    <row r="1366" spans="1:7" x14ac:dyDescent="0.2">
      <c r="A1366" s="21" t="str">
        <f t="shared" si="45"/>
        <v>--</v>
      </c>
      <c r="B1366" s="24"/>
      <c r="C1366" s="23"/>
      <c r="D1366" s="23"/>
      <c r="E1366" s="24"/>
      <c r="F1366" s="23"/>
      <c r="G1366" s="21">
        <f t="shared" si="44"/>
        <v>0</v>
      </c>
    </row>
    <row r="1367" spans="1:7" ht="15" x14ac:dyDescent="0.25">
      <c r="A1367" s="21" t="str">
        <f t="shared" si="45"/>
        <v>--</v>
      </c>
      <c r="B1367" s="22"/>
      <c r="C1367" s="23"/>
      <c r="D1367" s="23"/>
      <c r="E1367" s="23"/>
      <c r="F1367" s="23"/>
      <c r="G1367" s="21">
        <f t="shared" si="44"/>
        <v>0</v>
      </c>
    </row>
    <row r="1368" spans="1:7" x14ac:dyDescent="0.2">
      <c r="A1368" s="21" t="str">
        <f t="shared" si="45"/>
        <v>--</v>
      </c>
      <c r="B1368" s="24"/>
      <c r="C1368" s="23"/>
      <c r="D1368" s="23"/>
      <c r="E1368" s="24"/>
      <c r="F1368" s="23"/>
      <c r="G1368" s="21">
        <f t="shared" si="44"/>
        <v>0</v>
      </c>
    </row>
    <row r="1369" spans="1:7" x14ac:dyDescent="0.2">
      <c r="A1369" s="21" t="str">
        <f t="shared" si="45"/>
        <v>--</v>
      </c>
      <c r="B1369" s="24"/>
      <c r="C1369" s="23"/>
      <c r="D1369" s="23"/>
      <c r="E1369" s="24"/>
      <c r="F1369" s="23"/>
      <c r="G1369" s="21">
        <f t="shared" si="44"/>
        <v>0</v>
      </c>
    </row>
    <row r="1370" spans="1:7" x14ac:dyDescent="0.2">
      <c r="A1370" s="21" t="str">
        <f t="shared" si="45"/>
        <v>--</v>
      </c>
      <c r="B1370" s="24"/>
      <c r="C1370" s="23"/>
      <c r="D1370" s="23"/>
      <c r="E1370" s="24"/>
      <c r="F1370" s="23"/>
      <c r="G1370" s="21">
        <f t="shared" si="44"/>
        <v>0</v>
      </c>
    </row>
    <row r="1371" spans="1:7" x14ac:dyDescent="0.2">
      <c r="A1371" s="21" t="str">
        <f t="shared" si="45"/>
        <v>--</v>
      </c>
      <c r="B1371" s="24"/>
      <c r="C1371" s="23"/>
      <c r="D1371" s="23"/>
      <c r="E1371" s="24"/>
      <c r="F1371" s="23"/>
      <c r="G1371" s="21">
        <f t="shared" si="44"/>
        <v>0</v>
      </c>
    </row>
    <row r="1372" spans="1:7" x14ac:dyDescent="0.2">
      <c r="A1372" s="21" t="str">
        <f t="shared" si="45"/>
        <v>--</v>
      </c>
      <c r="B1372" s="24"/>
      <c r="C1372" s="23"/>
      <c r="D1372" s="23"/>
      <c r="E1372" s="24"/>
      <c r="F1372" s="23"/>
      <c r="G1372" s="21">
        <f t="shared" si="44"/>
        <v>0</v>
      </c>
    </row>
    <row r="1373" spans="1:7" x14ac:dyDescent="0.2">
      <c r="A1373" s="21" t="str">
        <f t="shared" si="45"/>
        <v>--</v>
      </c>
      <c r="B1373" s="24"/>
      <c r="C1373" s="23"/>
      <c r="D1373" s="23"/>
      <c r="E1373" s="24"/>
      <c r="F1373" s="23"/>
      <c r="G1373" s="21">
        <f t="shared" si="44"/>
        <v>0</v>
      </c>
    </row>
    <row r="1374" spans="1:7" x14ac:dyDescent="0.2">
      <c r="A1374" s="21" t="str">
        <f t="shared" si="45"/>
        <v>--</v>
      </c>
      <c r="B1374" s="24"/>
      <c r="C1374" s="23"/>
      <c r="D1374" s="23"/>
      <c r="E1374" s="24"/>
      <c r="F1374" s="23"/>
      <c r="G1374" s="21">
        <f t="shared" si="44"/>
        <v>0</v>
      </c>
    </row>
    <row r="1375" spans="1:7" ht="15" x14ac:dyDescent="0.25">
      <c r="A1375" s="21" t="str">
        <f t="shared" si="45"/>
        <v>--</v>
      </c>
      <c r="B1375" s="22"/>
      <c r="C1375" s="23"/>
      <c r="D1375" s="23"/>
      <c r="E1375" s="23"/>
      <c r="F1375" s="23"/>
      <c r="G1375" s="21">
        <f t="shared" si="44"/>
        <v>0</v>
      </c>
    </row>
    <row r="1376" spans="1:7" x14ac:dyDescent="0.2">
      <c r="A1376" s="21" t="str">
        <f t="shared" si="45"/>
        <v>--</v>
      </c>
      <c r="B1376" s="24"/>
      <c r="C1376" s="23"/>
      <c r="D1376" s="23"/>
      <c r="E1376" s="24"/>
      <c r="F1376" s="23"/>
      <c r="G1376" s="21">
        <f t="shared" si="44"/>
        <v>0</v>
      </c>
    </row>
    <row r="1377" spans="1:7" x14ac:dyDescent="0.2">
      <c r="A1377" s="21" t="str">
        <f t="shared" si="45"/>
        <v>--</v>
      </c>
      <c r="B1377" s="24"/>
      <c r="C1377" s="23"/>
      <c r="D1377" s="23"/>
      <c r="E1377" s="24"/>
      <c r="F1377" s="23"/>
      <c r="G1377" s="21">
        <f t="shared" si="44"/>
        <v>0</v>
      </c>
    </row>
    <row r="1378" spans="1:7" x14ac:dyDescent="0.2">
      <c r="A1378" s="21" t="str">
        <f t="shared" si="45"/>
        <v>--</v>
      </c>
      <c r="B1378" s="24"/>
      <c r="C1378" s="23"/>
      <c r="D1378" s="23"/>
      <c r="E1378" s="24"/>
      <c r="F1378" s="23"/>
      <c r="G1378" s="21">
        <f t="shared" si="44"/>
        <v>0</v>
      </c>
    </row>
    <row r="1379" spans="1:7" x14ac:dyDescent="0.2">
      <c r="A1379" s="21" t="str">
        <f t="shared" si="45"/>
        <v>--</v>
      </c>
      <c r="B1379" s="24"/>
      <c r="C1379" s="23"/>
      <c r="D1379" s="23"/>
      <c r="E1379" s="24"/>
      <c r="F1379" s="23"/>
      <c r="G1379" s="21">
        <f t="shared" si="44"/>
        <v>0</v>
      </c>
    </row>
    <row r="1380" spans="1:7" x14ac:dyDescent="0.2">
      <c r="A1380" s="21" t="str">
        <f t="shared" si="45"/>
        <v>--</v>
      </c>
      <c r="B1380" s="24"/>
      <c r="C1380" s="23"/>
      <c r="D1380" s="23"/>
      <c r="E1380" s="24"/>
      <c r="F1380" s="23"/>
      <c r="G1380" s="21">
        <f t="shared" si="44"/>
        <v>0</v>
      </c>
    </row>
    <row r="1381" spans="1:7" ht="15" x14ac:dyDescent="0.25">
      <c r="A1381" s="21" t="str">
        <f t="shared" si="45"/>
        <v>--</v>
      </c>
      <c r="B1381" s="22"/>
      <c r="C1381" s="23"/>
      <c r="D1381" s="23"/>
      <c r="E1381" s="23"/>
      <c r="F1381" s="23"/>
      <c r="G1381" s="21">
        <f t="shared" si="44"/>
        <v>0</v>
      </c>
    </row>
    <row r="1382" spans="1:7" x14ac:dyDescent="0.2">
      <c r="A1382" s="21" t="str">
        <f t="shared" si="45"/>
        <v>--</v>
      </c>
      <c r="B1382" s="24"/>
      <c r="C1382" s="23"/>
      <c r="D1382" s="23"/>
      <c r="E1382" s="24"/>
      <c r="F1382" s="23"/>
      <c r="G1382" s="21">
        <f t="shared" si="44"/>
        <v>0</v>
      </c>
    </row>
    <row r="1383" spans="1:7" x14ac:dyDescent="0.2">
      <c r="A1383" s="21" t="str">
        <f t="shared" si="45"/>
        <v>--</v>
      </c>
      <c r="B1383" s="24"/>
      <c r="C1383" s="23"/>
      <c r="D1383" s="23"/>
      <c r="E1383" s="24"/>
      <c r="F1383" s="23"/>
      <c r="G1383" s="21">
        <f t="shared" si="44"/>
        <v>0</v>
      </c>
    </row>
    <row r="1384" spans="1:7" x14ac:dyDescent="0.2">
      <c r="A1384" s="21" t="str">
        <f t="shared" si="45"/>
        <v>--</v>
      </c>
      <c r="B1384" s="24"/>
      <c r="C1384" s="23"/>
      <c r="D1384" s="23"/>
      <c r="E1384" s="24"/>
      <c r="F1384" s="23"/>
      <c r="G1384" s="21">
        <f t="shared" si="44"/>
        <v>0</v>
      </c>
    </row>
    <row r="1385" spans="1:7" x14ac:dyDescent="0.2">
      <c r="A1385" s="21" t="str">
        <f t="shared" si="45"/>
        <v>--</v>
      </c>
      <c r="B1385" s="24"/>
      <c r="C1385" s="23"/>
      <c r="D1385" s="23"/>
      <c r="E1385" s="24"/>
      <c r="F1385" s="23"/>
      <c r="G1385" s="21">
        <f t="shared" si="44"/>
        <v>0</v>
      </c>
    </row>
    <row r="1386" spans="1:7" x14ac:dyDescent="0.2">
      <c r="A1386" s="21" t="str">
        <f t="shared" si="45"/>
        <v>--</v>
      </c>
      <c r="B1386" s="24"/>
      <c r="C1386" s="23"/>
      <c r="D1386" s="23"/>
      <c r="E1386" s="24"/>
      <c r="F1386" s="23"/>
      <c r="G1386" s="21">
        <f t="shared" si="44"/>
        <v>0</v>
      </c>
    </row>
    <row r="1387" spans="1:7" x14ac:dyDescent="0.2">
      <c r="A1387" s="21" t="str">
        <f t="shared" si="45"/>
        <v>--</v>
      </c>
      <c r="B1387" s="24"/>
      <c r="C1387" s="23"/>
      <c r="D1387" s="23"/>
      <c r="E1387" s="24"/>
      <c r="F1387" s="23"/>
      <c r="G1387" s="21">
        <f t="shared" si="44"/>
        <v>0</v>
      </c>
    </row>
    <row r="1388" spans="1:7" x14ac:dyDescent="0.2">
      <c r="A1388" s="21" t="str">
        <f t="shared" si="45"/>
        <v>--</v>
      </c>
      <c r="B1388" s="24"/>
      <c r="C1388" s="23"/>
      <c r="D1388" s="23"/>
      <c r="E1388" s="24"/>
      <c r="F1388" s="23"/>
      <c r="G1388" s="21">
        <f t="shared" si="44"/>
        <v>0</v>
      </c>
    </row>
    <row r="1389" spans="1:7" x14ac:dyDescent="0.2">
      <c r="A1389" s="21" t="str">
        <f t="shared" si="45"/>
        <v>--</v>
      </c>
      <c r="B1389" s="24"/>
      <c r="C1389" s="23"/>
      <c r="D1389" s="23"/>
      <c r="E1389" s="24"/>
      <c r="F1389" s="23"/>
      <c r="G1389" s="21">
        <f t="shared" si="44"/>
        <v>0</v>
      </c>
    </row>
    <row r="1390" spans="1:7" x14ac:dyDescent="0.2">
      <c r="A1390" s="21" t="str">
        <f t="shared" si="45"/>
        <v>--</v>
      </c>
      <c r="B1390" s="24"/>
      <c r="C1390" s="23"/>
      <c r="D1390" s="23"/>
      <c r="E1390" s="24"/>
      <c r="F1390" s="23"/>
      <c r="G1390" s="21">
        <f t="shared" si="44"/>
        <v>0</v>
      </c>
    </row>
    <row r="1391" spans="1:7" x14ac:dyDescent="0.2">
      <c r="A1391" s="21" t="str">
        <f t="shared" si="45"/>
        <v>--</v>
      </c>
      <c r="B1391" s="24"/>
      <c r="C1391" s="23"/>
      <c r="D1391" s="23"/>
      <c r="E1391" s="24"/>
      <c r="F1391" s="23"/>
      <c r="G1391" s="21">
        <f t="shared" si="44"/>
        <v>0</v>
      </c>
    </row>
    <row r="1392" spans="1:7" x14ac:dyDescent="0.2">
      <c r="A1392" s="21" t="str">
        <f t="shared" si="45"/>
        <v>--</v>
      </c>
      <c r="B1392" s="24"/>
      <c r="C1392" s="23"/>
      <c r="D1392" s="23"/>
      <c r="E1392" s="24"/>
      <c r="F1392" s="23"/>
      <c r="G1392" s="21">
        <f t="shared" si="44"/>
        <v>0</v>
      </c>
    </row>
    <row r="1393" spans="1:7" x14ac:dyDescent="0.2">
      <c r="A1393" s="21" t="str">
        <f t="shared" si="45"/>
        <v>--</v>
      </c>
      <c r="B1393" s="24"/>
      <c r="C1393" s="23"/>
      <c r="D1393" s="23"/>
      <c r="E1393" s="24"/>
      <c r="F1393" s="23"/>
      <c r="G1393" s="21">
        <f t="shared" si="44"/>
        <v>0</v>
      </c>
    </row>
    <row r="1394" spans="1:7" x14ac:dyDescent="0.2">
      <c r="A1394" s="21" t="str">
        <f t="shared" si="45"/>
        <v>--</v>
      </c>
      <c r="B1394" s="24"/>
      <c r="C1394" s="23"/>
      <c r="D1394" s="23"/>
      <c r="E1394" s="24"/>
      <c r="F1394" s="23"/>
      <c r="G1394" s="21">
        <f t="shared" si="44"/>
        <v>0</v>
      </c>
    </row>
    <row r="1395" spans="1:7" x14ac:dyDescent="0.2">
      <c r="A1395" s="21" t="str">
        <f t="shared" si="45"/>
        <v>--</v>
      </c>
      <c r="B1395" s="24"/>
      <c r="C1395" s="23"/>
      <c r="D1395" s="23"/>
      <c r="E1395" s="24"/>
      <c r="F1395" s="23"/>
      <c r="G1395" s="21">
        <f t="shared" si="44"/>
        <v>0</v>
      </c>
    </row>
    <row r="1396" spans="1:7" x14ac:dyDescent="0.2">
      <c r="A1396" s="21" t="str">
        <f t="shared" si="45"/>
        <v>--</v>
      </c>
      <c r="B1396" s="24"/>
      <c r="C1396" s="23"/>
      <c r="D1396" s="23"/>
      <c r="E1396" s="24"/>
      <c r="F1396" s="23"/>
      <c r="G1396" s="21">
        <f t="shared" si="44"/>
        <v>0</v>
      </c>
    </row>
    <row r="1397" spans="1:7" x14ac:dyDescent="0.2">
      <c r="A1397" s="21" t="str">
        <f t="shared" si="45"/>
        <v>--</v>
      </c>
      <c r="B1397" s="24"/>
      <c r="C1397" s="23"/>
      <c r="D1397" s="23"/>
      <c r="E1397" s="24"/>
      <c r="F1397" s="23"/>
      <c r="G1397" s="21">
        <f t="shared" si="44"/>
        <v>0</v>
      </c>
    </row>
    <row r="1398" spans="1:7" x14ac:dyDescent="0.2">
      <c r="A1398" s="21" t="str">
        <f t="shared" si="45"/>
        <v>--</v>
      </c>
      <c r="B1398" s="24"/>
      <c r="C1398" s="23"/>
      <c r="D1398" s="23"/>
      <c r="E1398" s="24"/>
      <c r="F1398" s="23"/>
      <c r="G1398" s="21">
        <f t="shared" si="44"/>
        <v>0</v>
      </c>
    </row>
    <row r="1399" spans="1:7" ht="15" x14ac:dyDescent="0.25">
      <c r="A1399" s="21" t="str">
        <f t="shared" si="45"/>
        <v>--</v>
      </c>
      <c r="B1399" s="22"/>
      <c r="C1399" s="23"/>
      <c r="D1399" s="23"/>
      <c r="E1399" s="23"/>
      <c r="F1399" s="23"/>
      <c r="G1399" s="21">
        <f t="shared" si="44"/>
        <v>0</v>
      </c>
    </row>
    <row r="1400" spans="1:7" x14ac:dyDescent="0.2">
      <c r="A1400" s="21" t="str">
        <f t="shared" si="45"/>
        <v>--</v>
      </c>
      <c r="B1400" s="24"/>
      <c r="C1400" s="23"/>
      <c r="D1400" s="23"/>
      <c r="E1400" s="24"/>
      <c r="F1400" s="23"/>
      <c r="G1400" s="21">
        <f t="shared" si="44"/>
        <v>0</v>
      </c>
    </row>
    <row r="1401" spans="1:7" x14ac:dyDescent="0.2">
      <c r="A1401" s="21" t="str">
        <f t="shared" si="45"/>
        <v>--</v>
      </c>
      <c r="B1401" s="24"/>
      <c r="C1401" s="23"/>
      <c r="D1401" s="23"/>
      <c r="E1401" s="24"/>
      <c r="F1401" s="23"/>
      <c r="G1401" s="21">
        <f t="shared" si="44"/>
        <v>0</v>
      </c>
    </row>
    <row r="1402" spans="1:7" x14ac:dyDescent="0.2">
      <c r="A1402" s="21" t="str">
        <f t="shared" si="45"/>
        <v>--</v>
      </c>
      <c r="B1402" s="24"/>
      <c r="C1402" s="23"/>
      <c r="D1402" s="23"/>
      <c r="E1402" s="24"/>
      <c r="F1402" s="23"/>
      <c r="G1402" s="21">
        <f t="shared" si="44"/>
        <v>0</v>
      </c>
    </row>
    <row r="1403" spans="1:7" x14ac:dyDescent="0.2">
      <c r="A1403" s="21" t="str">
        <f t="shared" si="45"/>
        <v>--</v>
      </c>
      <c r="B1403" s="24"/>
      <c r="C1403" s="23"/>
      <c r="D1403" s="23"/>
      <c r="E1403" s="24"/>
      <c r="F1403" s="23"/>
      <c r="G1403" s="21">
        <f t="shared" si="44"/>
        <v>0</v>
      </c>
    </row>
    <row r="1404" spans="1:7" x14ac:dyDescent="0.2">
      <c r="A1404" s="21" t="str">
        <f t="shared" si="45"/>
        <v>--</v>
      </c>
      <c r="B1404" s="24"/>
      <c r="C1404" s="23"/>
      <c r="D1404" s="23"/>
      <c r="E1404" s="24"/>
      <c r="F1404" s="23"/>
      <c r="G1404" s="21">
        <f t="shared" si="44"/>
        <v>0</v>
      </c>
    </row>
    <row r="1405" spans="1:7" x14ac:dyDescent="0.2">
      <c r="A1405" s="21" t="str">
        <f t="shared" si="45"/>
        <v>--</v>
      </c>
      <c r="B1405" s="24"/>
      <c r="C1405" s="23"/>
      <c r="D1405" s="23"/>
      <c r="E1405" s="24"/>
      <c r="F1405" s="23"/>
      <c r="G1405" s="21">
        <f t="shared" si="44"/>
        <v>0</v>
      </c>
    </row>
    <row r="1406" spans="1:7" x14ac:dyDescent="0.2">
      <c r="A1406" s="21" t="str">
        <f t="shared" si="45"/>
        <v>--</v>
      </c>
      <c r="B1406" s="24"/>
      <c r="C1406" s="23"/>
      <c r="D1406" s="23"/>
      <c r="E1406" s="24"/>
      <c r="F1406" s="23"/>
      <c r="G1406" s="21">
        <f t="shared" si="44"/>
        <v>0</v>
      </c>
    </row>
    <row r="1407" spans="1:7" ht="15" x14ac:dyDescent="0.25">
      <c r="A1407" s="21" t="str">
        <f t="shared" si="45"/>
        <v>--</v>
      </c>
      <c r="B1407" s="22"/>
      <c r="C1407" s="23"/>
      <c r="D1407" s="23"/>
      <c r="E1407" s="23"/>
      <c r="F1407" s="23"/>
      <c r="G1407" s="21">
        <f t="shared" si="44"/>
        <v>0</v>
      </c>
    </row>
    <row r="1408" spans="1:7" x14ac:dyDescent="0.2">
      <c r="A1408" s="21" t="str">
        <f t="shared" si="45"/>
        <v>--</v>
      </c>
      <c r="B1408" s="24"/>
      <c r="C1408" s="23"/>
      <c r="D1408" s="23"/>
      <c r="E1408" s="24"/>
      <c r="F1408" s="23"/>
      <c r="G1408" s="21">
        <f t="shared" si="44"/>
        <v>0</v>
      </c>
    </row>
    <row r="1409" spans="1:7" x14ac:dyDescent="0.2">
      <c r="A1409" s="21" t="str">
        <f t="shared" si="45"/>
        <v>--</v>
      </c>
      <c r="B1409" s="24"/>
      <c r="C1409" s="23"/>
      <c r="D1409" s="23"/>
      <c r="E1409" s="24"/>
      <c r="F1409" s="23"/>
      <c r="G1409" s="21">
        <f t="shared" si="44"/>
        <v>0</v>
      </c>
    </row>
    <row r="1410" spans="1:7" x14ac:dyDescent="0.2">
      <c r="A1410" s="21" t="str">
        <f t="shared" si="45"/>
        <v>--</v>
      </c>
      <c r="B1410" s="24"/>
      <c r="C1410" s="23"/>
      <c r="D1410" s="23"/>
      <c r="E1410" s="24"/>
      <c r="F1410" s="23"/>
      <c r="G1410" s="21">
        <f t="shared" si="44"/>
        <v>0</v>
      </c>
    </row>
    <row r="1411" spans="1:7" x14ac:dyDescent="0.2">
      <c r="A1411" s="21" t="str">
        <f t="shared" si="45"/>
        <v>--</v>
      </c>
      <c r="B1411" s="24"/>
      <c r="C1411" s="23"/>
      <c r="D1411" s="23"/>
      <c r="E1411" s="24"/>
      <c r="F1411" s="23"/>
      <c r="G1411" s="21">
        <f t="shared" si="44"/>
        <v>0</v>
      </c>
    </row>
    <row r="1412" spans="1:7" x14ac:dyDescent="0.2">
      <c r="A1412" s="21" t="str">
        <f t="shared" si="45"/>
        <v>--</v>
      </c>
      <c r="B1412" s="24"/>
      <c r="C1412" s="23"/>
      <c r="D1412" s="23"/>
      <c r="E1412" s="24"/>
      <c r="F1412" s="23"/>
      <c r="G1412" s="21">
        <f t="shared" si="44"/>
        <v>0</v>
      </c>
    </row>
    <row r="1413" spans="1:7" x14ac:dyDescent="0.2">
      <c r="A1413" s="21" t="str">
        <f t="shared" si="45"/>
        <v>--</v>
      </c>
      <c r="B1413" s="24"/>
      <c r="C1413" s="23"/>
      <c r="D1413" s="23"/>
      <c r="E1413" s="24"/>
      <c r="F1413" s="23"/>
      <c r="G1413" s="21">
        <f t="shared" si="44"/>
        <v>0</v>
      </c>
    </row>
    <row r="1414" spans="1:7" x14ac:dyDescent="0.2">
      <c r="A1414" s="21" t="str">
        <f t="shared" si="45"/>
        <v>--</v>
      </c>
      <c r="B1414" s="24"/>
      <c r="C1414" s="23"/>
      <c r="D1414" s="23"/>
      <c r="E1414" s="24"/>
      <c r="F1414" s="23"/>
      <c r="G1414" s="21">
        <f t="shared" ref="G1414:G1477" si="46">IF(B1414=1,200,IF(B1414=2,160,IF(B1414=3,120,IF(B1414=5,60,IF(B1414=6,60,IF(B1414=7,60,IF(B1414=8,60,0)))))))</f>
        <v>0</v>
      </c>
    </row>
    <row r="1415" spans="1:7" x14ac:dyDescent="0.2">
      <c r="A1415" s="21" t="str">
        <f t="shared" si="45"/>
        <v>--</v>
      </c>
      <c r="B1415" s="24"/>
      <c r="C1415" s="23"/>
      <c r="D1415" s="23"/>
      <c r="E1415" s="24"/>
      <c r="F1415" s="23"/>
      <c r="G1415" s="21">
        <f t="shared" si="46"/>
        <v>0</v>
      </c>
    </row>
    <row r="1416" spans="1:7" x14ac:dyDescent="0.2">
      <c r="A1416" s="21" t="str">
        <f t="shared" si="45"/>
        <v>--</v>
      </c>
      <c r="B1416" s="24"/>
      <c r="C1416" s="23"/>
      <c r="D1416" s="23"/>
      <c r="E1416" s="24"/>
      <c r="F1416" s="23"/>
      <c r="G1416" s="21">
        <f t="shared" si="46"/>
        <v>0</v>
      </c>
    </row>
    <row r="1417" spans="1:7" x14ac:dyDescent="0.2">
      <c r="A1417" s="21" t="str">
        <f t="shared" si="45"/>
        <v>--</v>
      </c>
      <c r="B1417" s="24"/>
      <c r="C1417" s="23"/>
      <c r="D1417" s="23"/>
      <c r="E1417" s="24"/>
      <c r="F1417" s="23"/>
      <c r="G1417" s="21">
        <f t="shared" si="46"/>
        <v>0</v>
      </c>
    </row>
    <row r="1418" spans="1:7" x14ac:dyDescent="0.2">
      <c r="A1418" s="21" t="str">
        <f t="shared" si="45"/>
        <v>--</v>
      </c>
      <c r="B1418" s="24"/>
      <c r="C1418" s="23"/>
      <c r="D1418" s="23"/>
      <c r="E1418" s="24"/>
      <c r="F1418" s="23"/>
      <c r="G1418" s="21">
        <f t="shared" si="46"/>
        <v>0</v>
      </c>
    </row>
    <row r="1419" spans="1:7" x14ac:dyDescent="0.2">
      <c r="A1419" s="21" t="str">
        <f t="shared" si="45"/>
        <v>--</v>
      </c>
      <c r="B1419" s="24"/>
      <c r="C1419" s="23"/>
      <c r="D1419" s="23"/>
      <c r="E1419" s="24"/>
      <c r="F1419" s="23"/>
      <c r="G1419" s="21">
        <f t="shared" si="46"/>
        <v>0</v>
      </c>
    </row>
    <row r="1420" spans="1:7" x14ac:dyDescent="0.2">
      <c r="A1420" s="21" t="str">
        <f t="shared" si="45"/>
        <v>--</v>
      </c>
      <c r="B1420" s="24"/>
      <c r="C1420" s="23"/>
      <c r="D1420" s="23"/>
      <c r="E1420" s="24"/>
      <c r="F1420" s="23"/>
      <c r="G1420" s="21">
        <f t="shared" si="46"/>
        <v>0</v>
      </c>
    </row>
    <row r="1421" spans="1:7" x14ac:dyDescent="0.2">
      <c r="A1421" s="21" t="str">
        <f t="shared" si="45"/>
        <v>--</v>
      </c>
      <c r="B1421" s="24"/>
      <c r="C1421" s="23"/>
      <c r="D1421" s="23"/>
      <c r="E1421" s="24"/>
      <c r="F1421" s="23"/>
      <c r="G1421" s="21">
        <f t="shared" si="46"/>
        <v>0</v>
      </c>
    </row>
    <row r="1422" spans="1:7" x14ac:dyDescent="0.2">
      <c r="A1422" s="21" t="str">
        <f t="shared" si="45"/>
        <v>--</v>
      </c>
      <c r="B1422" s="24"/>
      <c r="C1422" s="23"/>
      <c r="D1422" s="23"/>
      <c r="E1422" s="24"/>
      <c r="F1422" s="23"/>
      <c r="G1422" s="21">
        <f t="shared" si="46"/>
        <v>0</v>
      </c>
    </row>
    <row r="1423" spans="1:7" x14ac:dyDescent="0.2">
      <c r="A1423" s="21" t="str">
        <f t="shared" si="45"/>
        <v>--</v>
      </c>
      <c r="B1423" s="24"/>
      <c r="C1423" s="23"/>
      <c r="D1423" s="23"/>
      <c r="E1423" s="24"/>
      <c r="F1423" s="23"/>
      <c r="G1423" s="21">
        <f t="shared" si="46"/>
        <v>0</v>
      </c>
    </row>
    <row r="1424" spans="1:7" x14ac:dyDescent="0.2">
      <c r="A1424" s="21" t="str">
        <f t="shared" si="45"/>
        <v>--</v>
      </c>
      <c r="B1424" s="24"/>
      <c r="C1424" s="23"/>
      <c r="D1424" s="23"/>
      <c r="E1424" s="24"/>
      <c r="F1424" s="23"/>
      <c r="G1424" s="21">
        <f t="shared" si="46"/>
        <v>0</v>
      </c>
    </row>
    <row r="1425" spans="1:7" x14ac:dyDescent="0.2">
      <c r="A1425" s="21" t="str">
        <f t="shared" si="45"/>
        <v>--</v>
      </c>
      <c r="B1425" s="24"/>
      <c r="C1425" s="23"/>
      <c r="D1425" s="23"/>
      <c r="E1425" s="24"/>
      <c r="F1425" s="23"/>
      <c r="G1425" s="21">
        <f t="shared" si="46"/>
        <v>0</v>
      </c>
    </row>
    <row r="1426" spans="1:7" x14ac:dyDescent="0.2">
      <c r="A1426" s="21" t="str">
        <f t="shared" si="45"/>
        <v>--</v>
      </c>
      <c r="B1426" s="24"/>
      <c r="C1426" s="23"/>
      <c r="D1426" s="23"/>
      <c r="E1426" s="24"/>
      <c r="F1426" s="23"/>
      <c r="G1426" s="21">
        <f t="shared" si="46"/>
        <v>0</v>
      </c>
    </row>
    <row r="1427" spans="1:7" x14ac:dyDescent="0.2">
      <c r="A1427" s="21" t="str">
        <f t="shared" si="45"/>
        <v>--</v>
      </c>
      <c r="B1427" s="24"/>
      <c r="C1427" s="23"/>
      <c r="D1427" s="23"/>
      <c r="E1427" s="24"/>
      <c r="F1427" s="23"/>
      <c r="G1427" s="21">
        <f t="shared" si="46"/>
        <v>0</v>
      </c>
    </row>
    <row r="1428" spans="1:7" x14ac:dyDescent="0.2">
      <c r="A1428" s="21" t="str">
        <f t="shared" ref="A1428:A1491" si="47">_xlfn.CONCAT(C1428,"-",E1428,"-",F1428)</f>
        <v>--</v>
      </c>
      <c r="B1428" s="24"/>
      <c r="C1428" s="23"/>
      <c r="D1428" s="23"/>
      <c r="E1428" s="24"/>
      <c r="F1428" s="23"/>
      <c r="G1428" s="21">
        <f t="shared" si="46"/>
        <v>0</v>
      </c>
    </row>
    <row r="1429" spans="1:7" x14ac:dyDescent="0.2">
      <c r="A1429" s="21" t="str">
        <f t="shared" si="47"/>
        <v>--</v>
      </c>
      <c r="B1429" s="24"/>
      <c r="C1429" s="23"/>
      <c r="D1429" s="23"/>
      <c r="E1429" s="24"/>
      <c r="F1429" s="23"/>
      <c r="G1429" s="21">
        <f t="shared" si="46"/>
        <v>0</v>
      </c>
    </row>
    <row r="1430" spans="1:7" ht="15" x14ac:dyDescent="0.25">
      <c r="A1430" s="21" t="str">
        <f t="shared" si="47"/>
        <v>--</v>
      </c>
      <c r="B1430" s="22"/>
      <c r="C1430" s="23"/>
      <c r="D1430" s="23"/>
      <c r="E1430" s="23"/>
      <c r="F1430" s="23"/>
      <c r="G1430" s="21">
        <f t="shared" si="46"/>
        <v>0</v>
      </c>
    </row>
    <row r="1431" spans="1:7" x14ac:dyDescent="0.2">
      <c r="A1431" s="21" t="str">
        <f t="shared" si="47"/>
        <v>--</v>
      </c>
      <c r="B1431" s="24"/>
      <c r="C1431" s="23"/>
      <c r="D1431" s="23"/>
      <c r="E1431" s="24"/>
      <c r="F1431" s="23"/>
      <c r="G1431" s="21">
        <f t="shared" si="46"/>
        <v>0</v>
      </c>
    </row>
    <row r="1432" spans="1:7" x14ac:dyDescent="0.2">
      <c r="A1432" s="21" t="str">
        <f t="shared" si="47"/>
        <v>--</v>
      </c>
      <c r="B1432" s="24"/>
      <c r="C1432" s="23"/>
      <c r="D1432" s="23"/>
      <c r="E1432" s="24"/>
      <c r="F1432" s="23"/>
      <c r="G1432" s="21">
        <f t="shared" si="46"/>
        <v>0</v>
      </c>
    </row>
    <row r="1433" spans="1:7" x14ac:dyDescent="0.2">
      <c r="A1433" s="21" t="str">
        <f t="shared" si="47"/>
        <v>--</v>
      </c>
      <c r="B1433" s="24"/>
      <c r="C1433" s="23"/>
      <c r="D1433" s="23"/>
      <c r="E1433" s="24"/>
      <c r="F1433" s="23"/>
      <c r="G1433" s="21">
        <f t="shared" si="46"/>
        <v>0</v>
      </c>
    </row>
    <row r="1434" spans="1:7" x14ac:dyDescent="0.2">
      <c r="A1434" s="21" t="str">
        <f t="shared" si="47"/>
        <v>--</v>
      </c>
      <c r="B1434" s="24"/>
      <c r="C1434" s="23"/>
      <c r="D1434" s="23"/>
      <c r="E1434" s="24"/>
      <c r="F1434" s="23"/>
      <c r="G1434" s="21">
        <f t="shared" si="46"/>
        <v>0</v>
      </c>
    </row>
    <row r="1435" spans="1:7" x14ac:dyDescent="0.2">
      <c r="A1435" s="21" t="str">
        <f t="shared" si="47"/>
        <v>--</v>
      </c>
      <c r="B1435" s="24"/>
      <c r="C1435" s="23"/>
      <c r="D1435" s="23"/>
      <c r="E1435" s="24"/>
      <c r="F1435" s="23"/>
      <c r="G1435" s="21">
        <f t="shared" si="46"/>
        <v>0</v>
      </c>
    </row>
    <row r="1436" spans="1:7" x14ac:dyDescent="0.2">
      <c r="A1436" s="21" t="str">
        <f t="shared" si="47"/>
        <v>--</v>
      </c>
      <c r="B1436" s="24"/>
      <c r="C1436" s="23"/>
      <c r="D1436" s="23"/>
      <c r="E1436" s="24"/>
      <c r="F1436" s="23"/>
      <c r="G1436" s="21">
        <f t="shared" si="46"/>
        <v>0</v>
      </c>
    </row>
    <row r="1437" spans="1:7" x14ac:dyDescent="0.2">
      <c r="A1437" s="21" t="str">
        <f t="shared" si="47"/>
        <v>--</v>
      </c>
      <c r="B1437" s="24"/>
      <c r="C1437" s="23"/>
      <c r="D1437" s="23"/>
      <c r="E1437" s="24"/>
      <c r="F1437" s="23"/>
      <c r="G1437" s="21">
        <f t="shared" si="46"/>
        <v>0</v>
      </c>
    </row>
    <row r="1438" spans="1:7" x14ac:dyDescent="0.2">
      <c r="A1438" s="21" t="str">
        <f t="shared" si="47"/>
        <v>--</v>
      </c>
      <c r="B1438" s="24"/>
      <c r="C1438" s="23"/>
      <c r="D1438" s="23"/>
      <c r="E1438" s="24"/>
      <c r="F1438" s="23"/>
      <c r="G1438" s="21">
        <f t="shared" si="46"/>
        <v>0</v>
      </c>
    </row>
    <row r="1439" spans="1:7" ht="15" x14ac:dyDescent="0.25">
      <c r="A1439" s="21" t="str">
        <f t="shared" si="47"/>
        <v>--</v>
      </c>
      <c r="B1439" s="22"/>
      <c r="C1439" s="23"/>
      <c r="D1439" s="23"/>
      <c r="E1439" s="23"/>
      <c r="F1439" s="23"/>
      <c r="G1439" s="21">
        <f t="shared" si="46"/>
        <v>0</v>
      </c>
    </row>
    <row r="1440" spans="1:7" x14ac:dyDescent="0.2">
      <c r="A1440" s="21" t="str">
        <f t="shared" si="47"/>
        <v>--</v>
      </c>
      <c r="B1440" s="24"/>
      <c r="C1440" s="23"/>
      <c r="D1440" s="23"/>
      <c r="E1440" s="24"/>
      <c r="F1440" s="23"/>
      <c r="G1440" s="21">
        <f t="shared" si="46"/>
        <v>0</v>
      </c>
    </row>
    <row r="1441" spans="1:7" x14ac:dyDescent="0.2">
      <c r="A1441" s="21" t="str">
        <f t="shared" si="47"/>
        <v>--</v>
      </c>
      <c r="B1441" s="24"/>
      <c r="C1441" s="23"/>
      <c r="D1441" s="23"/>
      <c r="E1441" s="24"/>
      <c r="F1441" s="23"/>
      <c r="G1441" s="21">
        <f t="shared" si="46"/>
        <v>0</v>
      </c>
    </row>
    <row r="1442" spans="1:7" x14ac:dyDescent="0.2">
      <c r="A1442" s="21" t="str">
        <f t="shared" si="47"/>
        <v>--</v>
      </c>
      <c r="B1442" s="24"/>
      <c r="C1442" s="23"/>
      <c r="D1442" s="23"/>
      <c r="E1442" s="24"/>
      <c r="F1442" s="23"/>
      <c r="G1442" s="21">
        <f t="shared" si="46"/>
        <v>0</v>
      </c>
    </row>
    <row r="1443" spans="1:7" x14ac:dyDescent="0.2">
      <c r="A1443" s="21" t="str">
        <f t="shared" si="47"/>
        <v>--</v>
      </c>
      <c r="B1443" s="24"/>
      <c r="C1443" s="23"/>
      <c r="D1443" s="23"/>
      <c r="E1443" s="24"/>
      <c r="F1443" s="23"/>
      <c r="G1443" s="21">
        <f t="shared" si="46"/>
        <v>0</v>
      </c>
    </row>
    <row r="1444" spans="1:7" x14ac:dyDescent="0.2">
      <c r="A1444" s="21" t="str">
        <f t="shared" si="47"/>
        <v>--</v>
      </c>
      <c r="B1444" s="24"/>
      <c r="C1444" s="23"/>
      <c r="D1444" s="23"/>
      <c r="E1444" s="24"/>
      <c r="F1444" s="23"/>
      <c r="G1444" s="21">
        <f t="shared" si="46"/>
        <v>0</v>
      </c>
    </row>
    <row r="1445" spans="1:7" x14ac:dyDescent="0.2">
      <c r="A1445" s="21" t="str">
        <f t="shared" si="47"/>
        <v>--</v>
      </c>
      <c r="B1445" s="24"/>
      <c r="C1445" s="23"/>
      <c r="D1445" s="23"/>
      <c r="E1445" s="24"/>
      <c r="F1445" s="23"/>
      <c r="G1445" s="21">
        <f t="shared" si="46"/>
        <v>0</v>
      </c>
    </row>
    <row r="1446" spans="1:7" x14ac:dyDescent="0.2">
      <c r="A1446" s="21" t="str">
        <f t="shared" si="47"/>
        <v>--</v>
      </c>
      <c r="B1446" s="24"/>
      <c r="C1446" s="23"/>
      <c r="D1446" s="23"/>
      <c r="E1446" s="24"/>
      <c r="F1446" s="23"/>
      <c r="G1446" s="21">
        <f t="shared" si="46"/>
        <v>0</v>
      </c>
    </row>
    <row r="1447" spans="1:7" x14ac:dyDescent="0.2">
      <c r="A1447" s="21" t="str">
        <f t="shared" si="47"/>
        <v>--</v>
      </c>
      <c r="B1447" s="24"/>
      <c r="C1447" s="23"/>
      <c r="D1447" s="23"/>
      <c r="E1447" s="24"/>
      <c r="F1447" s="23"/>
      <c r="G1447" s="21">
        <f t="shared" si="46"/>
        <v>0</v>
      </c>
    </row>
    <row r="1448" spans="1:7" x14ac:dyDescent="0.2">
      <c r="A1448" s="21" t="str">
        <f t="shared" si="47"/>
        <v>--</v>
      </c>
      <c r="B1448" s="24"/>
      <c r="C1448" s="23"/>
      <c r="D1448" s="23"/>
      <c r="E1448" s="24"/>
      <c r="F1448" s="23"/>
      <c r="G1448" s="21">
        <f t="shared" si="46"/>
        <v>0</v>
      </c>
    </row>
    <row r="1449" spans="1:7" x14ac:dyDescent="0.2">
      <c r="A1449" s="21" t="str">
        <f t="shared" si="47"/>
        <v>--</v>
      </c>
      <c r="B1449" s="24"/>
      <c r="C1449" s="23"/>
      <c r="D1449" s="23"/>
      <c r="E1449" s="24"/>
      <c r="F1449" s="23"/>
      <c r="G1449" s="21">
        <f t="shared" si="46"/>
        <v>0</v>
      </c>
    </row>
    <row r="1450" spans="1:7" x14ac:dyDescent="0.2">
      <c r="A1450" s="21" t="str">
        <f t="shared" si="47"/>
        <v>--</v>
      </c>
      <c r="B1450" s="24"/>
      <c r="C1450" s="23"/>
      <c r="D1450" s="23"/>
      <c r="E1450" s="24"/>
      <c r="F1450" s="23"/>
      <c r="G1450" s="21">
        <f t="shared" si="46"/>
        <v>0</v>
      </c>
    </row>
    <row r="1451" spans="1:7" x14ac:dyDescent="0.2">
      <c r="A1451" s="21" t="str">
        <f t="shared" si="47"/>
        <v>--</v>
      </c>
      <c r="B1451" s="24"/>
      <c r="C1451" s="23"/>
      <c r="D1451" s="23"/>
      <c r="E1451" s="24"/>
      <c r="F1451" s="23"/>
      <c r="G1451" s="21">
        <f t="shared" si="46"/>
        <v>0</v>
      </c>
    </row>
    <row r="1452" spans="1:7" x14ac:dyDescent="0.2">
      <c r="A1452" s="21" t="str">
        <f t="shared" si="47"/>
        <v>--</v>
      </c>
      <c r="B1452" s="24"/>
      <c r="C1452" s="23"/>
      <c r="D1452" s="23"/>
      <c r="E1452" s="24"/>
      <c r="F1452" s="23"/>
      <c r="G1452" s="21">
        <f t="shared" si="46"/>
        <v>0</v>
      </c>
    </row>
    <row r="1453" spans="1:7" x14ac:dyDescent="0.2">
      <c r="A1453" s="21" t="str">
        <f t="shared" si="47"/>
        <v>--</v>
      </c>
      <c r="B1453" s="24"/>
      <c r="C1453" s="23"/>
      <c r="D1453" s="23"/>
      <c r="E1453" s="24"/>
      <c r="F1453" s="23"/>
      <c r="G1453" s="21">
        <f t="shared" si="46"/>
        <v>0</v>
      </c>
    </row>
    <row r="1454" spans="1:7" x14ac:dyDescent="0.2">
      <c r="A1454" s="21" t="str">
        <f t="shared" si="47"/>
        <v>--</v>
      </c>
      <c r="B1454" s="24"/>
      <c r="C1454" s="23"/>
      <c r="D1454" s="23"/>
      <c r="E1454" s="24"/>
      <c r="F1454" s="23"/>
      <c r="G1454" s="21">
        <f t="shared" si="46"/>
        <v>0</v>
      </c>
    </row>
    <row r="1455" spans="1:7" x14ac:dyDescent="0.2">
      <c r="A1455" s="21" t="str">
        <f t="shared" si="47"/>
        <v>--</v>
      </c>
      <c r="B1455" s="24"/>
      <c r="C1455" s="23"/>
      <c r="D1455" s="23"/>
      <c r="E1455" s="24"/>
      <c r="F1455" s="23"/>
      <c r="G1455" s="21">
        <f t="shared" si="46"/>
        <v>0</v>
      </c>
    </row>
    <row r="1456" spans="1:7" x14ac:dyDescent="0.2">
      <c r="A1456" s="21" t="str">
        <f t="shared" si="47"/>
        <v>--</v>
      </c>
      <c r="B1456" s="24"/>
      <c r="C1456" s="23"/>
      <c r="D1456" s="23"/>
      <c r="E1456" s="24"/>
      <c r="F1456" s="23"/>
      <c r="G1456" s="21">
        <f t="shared" si="46"/>
        <v>0</v>
      </c>
    </row>
    <row r="1457" spans="1:7" x14ac:dyDescent="0.2">
      <c r="A1457" s="21" t="str">
        <f t="shared" si="47"/>
        <v>--</v>
      </c>
      <c r="B1457" s="24"/>
      <c r="C1457" s="23"/>
      <c r="D1457" s="23"/>
      <c r="E1457" s="24"/>
      <c r="F1457" s="23"/>
      <c r="G1457" s="21">
        <f t="shared" si="46"/>
        <v>0</v>
      </c>
    </row>
    <row r="1458" spans="1:7" x14ac:dyDescent="0.2">
      <c r="A1458" s="21" t="str">
        <f t="shared" si="47"/>
        <v>--</v>
      </c>
      <c r="B1458" s="24"/>
      <c r="C1458" s="23"/>
      <c r="D1458" s="23"/>
      <c r="E1458" s="24"/>
      <c r="F1458" s="23"/>
      <c r="G1458" s="21">
        <f t="shared" si="46"/>
        <v>0</v>
      </c>
    </row>
    <row r="1459" spans="1:7" x14ac:dyDescent="0.2">
      <c r="A1459" s="21" t="str">
        <f t="shared" si="47"/>
        <v>--</v>
      </c>
      <c r="B1459" s="24"/>
      <c r="C1459" s="23"/>
      <c r="D1459" s="23"/>
      <c r="E1459" s="24"/>
      <c r="F1459" s="23"/>
      <c r="G1459" s="21">
        <f t="shared" si="46"/>
        <v>0</v>
      </c>
    </row>
    <row r="1460" spans="1:7" x14ac:dyDescent="0.2">
      <c r="A1460" s="21" t="str">
        <f t="shared" si="47"/>
        <v>--</v>
      </c>
      <c r="B1460" s="24"/>
      <c r="C1460" s="23"/>
      <c r="D1460" s="23"/>
      <c r="E1460" s="24"/>
      <c r="F1460" s="23"/>
      <c r="G1460" s="21">
        <f t="shared" si="46"/>
        <v>0</v>
      </c>
    </row>
    <row r="1461" spans="1:7" x14ac:dyDescent="0.2">
      <c r="A1461" s="21" t="str">
        <f t="shared" si="47"/>
        <v>--</v>
      </c>
      <c r="B1461" s="24"/>
      <c r="C1461" s="23"/>
      <c r="D1461" s="23"/>
      <c r="E1461" s="24"/>
      <c r="F1461" s="23"/>
      <c r="G1461" s="21">
        <f t="shared" si="46"/>
        <v>0</v>
      </c>
    </row>
    <row r="1462" spans="1:7" x14ac:dyDescent="0.2">
      <c r="A1462" s="21" t="str">
        <f t="shared" si="47"/>
        <v>--</v>
      </c>
      <c r="B1462" s="24"/>
      <c r="C1462" s="23"/>
      <c r="D1462" s="23"/>
      <c r="E1462" s="24"/>
      <c r="F1462" s="23"/>
      <c r="G1462" s="21">
        <f t="shared" si="46"/>
        <v>0</v>
      </c>
    </row>
    <row r="1463" spans="1:7" ht="15" x14ac:dyDescent="0.25">
      <c r="A1463" s="21" t="str">
        <f t="shared" si="47"/>
        <v>--</v>
      </c>
      <c r="B1463" s="22"/>
      <c r="C1463" s="23"/>
      <c r="D1463" s="23"/>
      <c r="E1463" s="23"/>
      <c r="F1463" s="23"/>
      <c r="G1463" s="21">
        <f t="shared" si="46"/>
        <v>0</v>
      </c>
    </row>
    <row r="1464" spans="1:7" x14ac:dyDescent="0.2">
      <c r="A1464" s="21" t="str">
        <f t="shared" si="47"/>
        <v>--</v>
      </c>
      <c r="B1464" s="24"/>
      <c r="C1464" s="23"/>
      <c r="D1464" s="23"/>
      <c r="E1464" s="24"/>
      <c r="F1464" s="23"/>
      <c r="G1464" s="21">
        <f t="shared" si="46"/>
        <v>0</v>
      </c>
    </row>
    <row r="1465" spans="1:7" x14ac:dyDescent="0.2">
      <c r="A1465" s="21" t="str">
        <f t="shared" si="47"/>
        <v>--</v>
      </c>
      <c r="B1465" s="24"/>
      <c r="C1465" s="23"/>
      <c r="D1465" s="23"/>
      <c r="E1465" s="24"/>
      <c r="F1465" s="23"/>
      <c r="G1465" s="21">
        <f t="shared" si="46"/>
        <v>0</v>
      </c>
    </row>
    <row r="1466" spans="1:7" x14ac:dyDescent="0.2">
      <c r="A1466" s="21" t="str">
        <f t="shared" si="47"/>
        <v>--</v>
      </c>
      <c r="B1466" s="24"/>
      <c r="C1466" s="23"/>
      <c r="D1466" s="23"/>
      <c r="E1466" s="24"/>
      <c r="F1466" s="23"/>
      <c r="G1466" s="21">
        <f t="shared" si="46"/>
        <v>0</v>
      </c>
    </row>
    <row r="1467" spans="1:7" ht="15" x14ac:dyDescent="0.25">
      <c r="A1467" s="21" t="str">
        <f t="shared" si="47"/>
        <v>--</v>
      </c>
      <c r="B1467" s="22"/>
      <c r="C1467" s="23"/>
      <c r="D1467" s="23"/>
      <c r="E1467" s="23"/>
      <c r="F1467" s="23"/>
      <c r="G1467" s="21">
        <f t="shared" si="46"/>
        <v>0</v>
      </c>
    </row>
    <row r="1468" spans="1:7" x14ac:dyDescent="0.2">
      <c r="A1468" s="21" t="str">
        <f t="shared" si="47"/>
        <v>--</v>
      </c>
      <c r="B1468" s="24"/>
      <c r="C1468" s="23"/>
      <c r="D1468" s="23"/>
      <c r="E1468" s="24"/>
      <c r="F1468" s="23"/>
      <c r="G1468" s="21">
        <f t="shared" si="46"/>
        <v>0</v>
      </c>
    </row>
    <row r="1469" spans="1:7" x14ac:dyDescent="0.2">
      <c r="A1469" s="21" t="str">
        <f t="shared" si="47"/>
        <v>--</v>
      </c>
      <c r="B1469" s="24"/>
      <c r="C1469" s="23"/>
      <c r="D1469" s="23"/>
      <c r="E1469" s="24"/>
      <c r="F1469" s="23"/>
      <c r="G1469" s="21">
        <f t="shared" si="46"/>
        <v>0</v>
      </c>
    </row>
    <row r="1470" spans="1:7" x14ac:dyDescent="0.2">
      <c r="A1470" s="21" t="str">
        <f t="shared" si="47"/>
        <v>--</v>
      </c>
      <c r="B1470" s="24"/>
      <c r="C1470" s="23"/>
      <c r="D1470" s="23"/>
      <c r="E1470" s="24"/>
      <c r="F1470" s="23"/>
      <c r="G1470" s="21">
        <f t="shared" si="46"/>
        <v>0</v>
      </c>
    </row>
    <row r="1471" spans="1:7" x14ac:dyDescent="0.2">
      <c r="A1471" s="21" t="str">
        <f t="shared" si="47"/>
        <v>--</v>
      </c>
      <c r="B1471" s="24"/>
      <c r="C1471" s="23"/>
      <c r="D1471" s="23"/>
      <c r="E1471" s="24"/>
      <c r="F1471" s="23"/>
      <c r="G1471" s="21">
        <f t="shared" si="46"/>
        <v>0</v>
      </c>
    </row>
    <row r="1472" spans="1:7" x14ac:dyDescent="0.2">
      <c r="A1472" s="21" t="str">
        <f t="shared" si="47"/>
        <v>--</v>
      </c>
      <c r="B1472" s="24"/>
      <c r="C1472" s="23"/>
      <c r="D1472" s="23"/>
      <c r="E1472" s="24"/>
      <c r="F1472" s="23"/>
      <c r="G1472" s="21">
        <f t="shared" si="46"/>
        <v>0</v>
      </c>
    </row>
    <row r="1473" spans="1:7" ht="15" x14ac:dyDescent="0.25">
      <c r="A1473" s="21" t="str">
        <f t="shared" si="47"/>
        <v>--</v>
      </c>
      <c r="B1473" s="22"/>
      <c r="C1473" s="23"/>
      <c r="D1473" s="23"/>
      <c r="E1473" s="23"/>
      <c r="F1473" s="23"/>
      <c r="G1473" s="21">
        <f t="shared" si="46"/>
        <v>0</v>
      </c>
    </row>
    <row r="1474" spans="1:7" x14ac:dyDescent="0.2">
      <c r="A1474" s="21" t="str">
        <f t="shared" si="47"/>
        <v>--</v>
      </c>
      <c r="B1474" s="24"/>
      <c r="C1474" s="23"/>
      <c r="D1474" s="23"/>
      <c r="E1474" s="24"/>
      <c r="F1474" s="23"/>
      <c r="G1474" s="21">
        <f t="shared" si="46"/>
        <v>0</v>
      </c>
    </row>
    <row r="1475" spans="1:7" x14ac:dyDescent="0.2">
      <c r="A1475" s="21" t="str">
        <f t="shared" si="47"/>
        <v>--</v>
      </c>
      <c r="B1475" s="24"/>
      <c r="C1475" s="23"/>
      <c r="D1475" s="23"/>
      <c r="E1475" s="24"/>
      <c r="F1475" s="23"/>
      <c r="G1475" s="21">
        <f t="shared" si="46"/>
        <v>0</v>
      </c>
    </row>
    <row r="1476" spans="1:7" x14ac:dyDescent="0.2">
      <c r="A1476" s="21" t="str">
        <f t="shared" si="47"/>
        <v>--</v>
      </c>
      <c r="B1476" s="24"/>
      <c r="C1476" s="23"/>
      <c r="D1476" s="23"/>
      <c r="E1476" s="24"/>
      <c r="F1476" s="23"/>
      <c r="G1476" s="21">
        <f t="shared" si="46"/>
        <v>0</v>
      </c>
    </row>
    <row r="1477" spans="1:7" x14ac:dyDescent="0.2">
      <c r="A1477" s="21" t="str">
        <f t="shared" si="47"/>
        <v>--</v>
      </c>
      <c r="B1477" s="24"/>
      <c r="C1477" s="23"/>
      <c r="D1477" s="23"/>
      <c r="E1477" s="24"/>
      <c r="F1477" s="23"/>
      <c r="G1477" s="21">
        <f t="shared" si="46"/>
        <v>0</v>
      </c>
    </row>
    <row r="1478" spans="1:7" x14ac:dyDescent="0.2">
      <c r="A1478" s="21" t="str">
        <f t="shared" si="47"/>
        <v>--</v>
      </c>
      <c r="B1478" s="24"/>
      <c r="C1478" s="23"/>
      <c r="D1478" s="23"/>
      <c r="E1478" s="24"/>
      <c r="F1478" s="23"/>
      <c r="G1478" s="21">
        <f t="shared" ref="G1478:G1541" si="48">IF(B1478=1,200,IF(B1478=2,160,IF(B1478=3,120,IF(B1478=5,60,IF(B1478=6,60,IF(B1478=7,60,IF(B1478=8,60,0)))))))</f>
        <v>0</v>
      </c>
    </row>
    <row r="1479" spans="1:7" x14ac:dyDescent="0.2">
      <c r="A1479" s="21" t="str">
        <f t="shared" si="47"/>
        <v>--</v>
      </c>
      <c r="B1479" s="24"/>
      <c r="C1479" s="23"/>
      <c r="D1479" s="23"/>
      <c r="E1479" s="24"/>
      <c r="F1479" s="23"/>
      <c r="G1479" s="21">
        <f t="shared" si="48"/>
        <v>0</v>
      </c>
    </row>
    <row r="1480" spans="1:7" x14ac:dyDescent="0.2">
      <c r="A1480" s="21" t="str">
        <f t="shared" si="47"/>
        <v>--</v>
      </c>
      <c r="B1480" s="24"/>
      <c r="C1480" s="23"/>
      <c r="D1480" s="23"/>
      <c r="E1480" s="24"/>
      <c r="F1480" s="23"/>
      <c r="G1480" s="21">
        <f t="shared" si="48"/>
        <v>0</v>
      </c>
    </row>
    <row r="1481" spans="1:7" x14ac:dyDescent="0.2">
      <c r="A1481" s="21" t="str">
        <f t="shared" si="47"/>
        <v>--</v>
      </c>
      <c r="B1481" s="24"/>
      <c r="C1481" s="23"/>
      <c r="D1481" s="23"/>
      <c r="E1481" s="24"/>
      <c r="F1481" s="23"/>
      <c r="G1481" s="21">
        <f t="shared" si="48"/>
        <v>0</v>
      </c>
    </row>
    <row r="1482" spans="1:7" x14ac:dyDescent="0.2">
      <c r="A1482" s="21" t="str">
        <f t="shared" si="47"/>
        <v>--</v>
      </c>
      <c r="B1482" s="24"/>
      <c r="C1482" s="23"/>
      <c r="D1482" s="23"/>
      <c r="E1482" s="24"/>
      <c r="F1482" s="23"/>
      <c r="G1482" s="21">
        <f t="shared" si="48"/>
        <v>0</v>
      </c>
    </row>
    <row r="1483" spans="1:7" x14ac:dyDescent="0.2">
      <c r="A1483" s="21" t="str">
        <f t="shared" si="47"/>
        <v>--</v>
      </c>
      <c r="B1483" s="24"/>
      <c r="C1483" s="23"/>
      <c r="D1483" s="23"/>
      <c r="E1483" s="24"/>
      <c r="F1483" s="23"/>
      <c r="G1483" s="21">
        <f t="shared" si="48"/>
        <v>0</v>
      </c>
    </row>
    <row r="1484" spans="1:7" x14ac:dyDescent="0.2">
      <c r="A1484" s="21" t="str">
        <f t="shared" si="47"/>
        <v>--</v>
      </c>
      <c r="B1484" s="24"/>
      <c r="C1484" s="23"/>
      <c r="D1484" s="23"/>
      <c r="E1484" s="24"/>
      <c r="F1484" s="23"/>
      <c r="G1484" s="21">
        <f t="shared" si="48"/>
        <v>0</v>
      </c>
    </row>
    <row r="1485" spans="1:7" x14ac:dyDescent="0.2">
      <c r="A1485" s="21" t="str">
        <f t="shared" si="47"/>
        <v>--</v>
      </c>
      <c r="B1485" s="24"/>
      <c r="C1485" s="23"/>
      <c r="D1485" s="23"/>
      <c r="E1485" s="24"/>
      <c r="F1485" s="23"/>
      <c r="G1485" s="21">
        <f t="shared" si="48"/>
        <v>0</v>
      </c>
    </row>
    <row r="1486" spans="1:7" x14ac:dyDescent="0.2">
      <c r="A1486" s="21" t="str">
        <f t="shared" si="47"/>
        <v>--</v>
      </c>
      <c r="B1486" s="24"/>
      <c r="C1486" s="23"/>
      <c r="D1486" s="23"/>
      <c r="E1486" s="24"/>
      <c r="F1486" s="23"/>
      <c r="G1486" s="21">
        <f t="shared" si="48"/>
        <v>0</v>
      </c>
    </row>
    <row r="1487" spans="1:7" x14ac:dyDescent="0.2">
      <c r="A1487" s="21" t="str">
        <f t="shared" si="47"/>
        <v>--</v>
      </c>
      <c r="B1487" s="24"/>
      <c r="C1487" s="23"/>
      <c r="D1487" s="23"/>
      <c r="E1487" s="24"/>
      <c r="F1487" s="23"/>
      <c r="G1487" s="21">
        <f t="shared" si="48"/>
        <v>0</v>
      </c>
    </row>
    <row r="1488" spans="1:7" x14ac:dyDescent="0.2">
      <c r="A1488" s="21" t="str">
        <f t="shared" si="47"/>
        <v>--</v>
      </c>
      <c r="B1488" s="24"/>
      <c r="C1488" s="23"/>
      <c r="D1488" s="23"/>
      <c r="E1488" s="24"/>
      <c r="F1488" s="23"/>
      <c r="G1488" s="21">
        <f t="shared" si="48"/>
        <v>0</v>
      </c>
    </row>
    <row r="1489" spans="1:7" x14ac:dyDescent="0.2">
      <c r="A1489" s="21" t="str">
        <f t="shared" si="47"/>
        <v>--</v>
      </c>
      <c r="B1489" s="24"/>
      <c r="C1489" s="23"/>
      <c r="D1489" s="23"/>
      <c r="E1489" s="24"/>
      <c r="F1489" s="23"/>
      <c r="G1489" s="21">
        <f t="shared" si="48"/>
        <v>0</v>
      </c>
    </row>
    <row r="1490" spans="1:7" x14ac:dyDescent="0.2">
      <c r="A1490" s="21" t="str">
        <f t="shared" si="47"/>
        <v>--</v>
      </c>
      <c r="B1490" s="24"/>
      <c r="C1490" s="23"/>
      <c r="D1490" s="23"/>
      <c r="E1490" s="24"/>
      <c r="F1490" s="23"/>
      <c r="G1490" s="21">
        <f t="shared" si="48"/>
        <v>0</v>
      </c>
    </row>
    <row r="1491" spans="1:7" x14ac:dyDescent="0.2">
      <c r="A1491" s="21" t="str">
        <f t="shared" si="47"/>
        <v>--</v>
      </c>
      <c r="B1491" s="24"/>
      <c r="C1491" s="23"/>
      <c r="D1491" s="23"/>
      <c r="E1491" s="24"/>
      <c r="F1491" s="23"/>
      <c r="G1491" s="21">
        <f t="shared" si="48"/>
        <v>0</v>
      </c>
    </row>
    <row r="1492" spans="1:7" x14ac:dyDescent="0.2">
      <c r="A1492" s="21" t="str">
        <f t="shared" ref="A1492:A1555" si="49">_xlfn.CONCAT(C1492,"-",E1492,"-",F1492)</f>
        <v>--</v>
      </c>
      <c r="B1492" s="24"/>
      <c r="C1492" s="23"/>
      <c r="D1492" s="23"/>
      <c r="E1492" s="24"/>
      <c r="F1492" s="23"/>
      <c r="G1492" s="21">
        <f t="shared" si="48"/>
        <v>0</v>
      </c>
    </row>
    <row r="1493" spans="1:7" x14ac:dyDescent="0.2">
      <c r="A1493" s="21" t="str">
        <f t="shared" si="49"/>
        <v>--</v>
      </c>
      <c r="B1493" s="24"/>
      <c r="C1493" s="23"/>
      <c r="D1493" s="23"/>
      <c r="E1493" s="24"/>
      <c r="F1493" s="23"/>
      <c r="G1493" s="21">
        <f t="shared" si="48"/>
        <v>0</v>
      </c>
    </row>
    <row r="1494" spans="1:7" ht="15" x14ac:dyDescent="0.25">
      <c r="A1494" s="21" t="str">
        <f t="shared" si="49"/>
        <v>--</v>
      </c>
      <c r="B1494" s="22"/>
      <c r="C1494" s="23"/>
      <c r="D1494" s="23"/>
      <c r="E1494" s="23"/>
      <c r="F1494" s="23"/>
      <c r="G1494" s="21">
        <f t="shared" si="48"/>
        <v>0</v>
      </c>
    </row>
    <row r="1495" spans="1:7" x14ac:dyDescent="0.2">
      <c r="A1495" s="21" t="str">
        <f t="shared" si="49"/>
        <v>--</v>
      </c>
      <c r="B1495" s="24"/>
      <c r="C1495" s="23"/>
      <c r="D1495" s="23"/>
      <c r="E1495" s="24"/>
      <c r="F1495" s="23"/>
      <c r="G1495" s="21">
        <f t="shared" si="48"/>
        <v>0</v>
      </c>
    </row>
    <row r="1496" spans="1:7" x14ac:dyDescent="0.2">
      <c r="A1496" s="21" t="str">
        <f t="shared" si="49"/>
        <v>--</v>
      </c>
      <c r="B1496" s="24"/>
      <c r="C1496" s="23"/>
      <c r="D1496" s="23"/>
      <c r="E1496" s="24"/>
      <c r="F1496" s="23"/>
      <c r="G1496" s="21">
        <f t="shared" si="48"/>
        <v>0</v>
      </c>
    </row>
    <row r="1497" spans="1:7" x14ac:dyDescent="0.2">
      <c r="A1497" s="21" t="str">
        <f t="shared" si="49"/>
        <v>--</v>
      </c>
      <c r="B1497" s="24"/>
      <c r="C1497" s="23"/>
      <c r="D1497" s="23"/>
      <c r="E1497" s="24"/>
      <c r="F1497" s="23"/>
      <c r="G1497" s="21">
        <f t="shared" si="48"/>
        <v>0</v>
      </c>
    </row>
    <row r="1498" spans="1:7" x14ac:dyDescent="0.2">
      <c r="A1498" s="21" t="str">
        <f t="shared" si="49"/>
        <v>--</v>
      </c>
      <c r="B1498" s="24"/>
      <c r="C1498" s="23"/>
      <c r="D1498" s="23"/>
      <c r="E1498" s="24"/>
      <c r="F1498" s="23"/>
      <c r="G1498" s="21">
        <f t="shared" si="48"/>
        <v>0</v>
      </c>
    </row>
    <row r="1499" spans="1:7" ht="15" x14ac:dyDescent="0.25">
      <c r="A1499" s="21" t="str">
        <f t="shared" si="49"/>
        <v>--</v>
      </c>
      <c r="B1499" s="22"/>
      <c r="C1499" s="23"/>
      <c r="D1499" s="23"/>
      <c r="E1499" s="23"/>
      <c r="F1499" s="23"/>
      <c r="G1499" s="21">
        <f t="shared" si="48"/>
        <v>0</v>
      </c>
    </row>
    <row r="1500" spans="1:7" x14ac:dyDescent="0.2">
      <c r="A1500" s="21" t="str">
        <f t="shared" si="49"/>
        <v>--</v>
      </c>
      <c r="B1500" s="24"/>
      <c r="C1500" s="23"/>
      <c r="D1500" s="23"/>
      <c r="E1500" s="24"/>
      <c r="F1500" s="23"/>
      <c r="G1500" s="21">
        <f t="shared" si="48"/>
        <v>0</v>
      </c>
    </row>
    <row r="1501" spans="1:7" x14ac:dyDescent="0.2">
      <c r="A1501" s="21" t="str">
        <f t="shared" si="49"/>
        <v>--</v>
      </c>
      <c r="B1501" s="24"/>
      <c r="C1501" s="23"/>
      <c r="D1501" s="23"/>
      <c r="E1501" s="24"/>
      <c r="F1501" s="23"/>
      <c r="G1501" s="21">
        <f t="shared" si="48"/>
        <v>0</v>
      </c>
    </row>
    <row r="1502" spans="1:7" x14ac:dyDescent="0.2">
      <c r="A1502" s="21" t="str">
        <f t="shared" si="49"/>
        <v>--</v>
      </c>
      <c r="B1502" s="24"/>
      <c r="C1502" s="23"/>
      <c r="D1502" s="23"/>
      <c r="E1502" s="24"/>
      <c r="F1502" s="23"/>
      <c r="G1502" s="21">
        <f t="shared" si="48"/>
        <v>0</v>
      </c>
    </row>
    <row r="1503" spans="1:7" x14ac:dyDescent="0.2">
      <c r="A1503" s="21" t="str">
        <f t="shared" si="49"/>
        <v>--</v>
      </c>
      <c r="B1503" s="24"/>
      <c r="C1503" s="23"/>
      <c r="D1503" s="23"/>
      <c r="E1503" s="24"/>
      <c r="F1503" s="23"/>
      <c r="G1503" s="21">
        <f t="shared" si="48"/>
        <v>0</v>
      </c>
    </row>
    <row r="1504" spans="1:7" x14ac:dyDescent="0.2">
      <c r="A1504" s="21" t="str">
        <f t="shared" si="49"/>
        <v>--</v>
      </c>
      <c r="B1504" s="24"/>
      <c r="C1504" s="23"/>
      <c r="D1504" s="23"/>
      <c r="E1504" s="24"/>
      <c r="F1504" s="23"/>
      <c r="G1504" s="21">
        <f t="shared" si="48"/>
        <v>0</v>
      </c>
    </row>
    <row r="1505" spans="1:7" x14ac:dyDescent="0.2">
      <c r="A1505" s="21" t="str">
        <f t="shared" si="49"/>
        <v>--</v>
      </c>
      <c r="B1505" s="24"/>
      <c r="C1505" s="23"/>
      <c r="D1505" s="23"/>
      <c r="E1505" s="24"/>
      <c r="F1505" s="23"/>
      <c r="G1505" s="21">
        <f t="shared" si="48"/>
        <v>0</v>
      </c>
    </row>
    <row r="1506" spans="1:7" x14ac:dyDescent="0.2">
      <c r="A1506" s="21" t="str">
        <f t="shared" si="49"/>
        <v>--</v>
      </c>
      <c r="B1506" s="24"/>
      <c r="C1506" s="23"/>
      <c r="D1506" s="23"/>
      <c r="E1506" s="24"/>
      <c r="F1506" s="23"/>
      <c r="G1506" s="21">
        <f t="shared" si="48"/>
        <v>0</v>
      </c>
    </row>
    <row r="1507" spans="1:7" x14ac:dyDescent="0.2">
      <c r="A1507" s="21" t="str">
        <f t="shared" si="49"/>
        <v>--</v>
      </c>
      <c r="B1507" s="24"/>
      <c r="C1507" s="23"/>
      <c r="D1507" s="23"/>
      <c r="E1507" s="24"/>
      <c r="F1507" s="23"/>
      <c r="G1507" s="21">
        <f t="shared" si="48"/>
        <v>0</v>
      </c>
    </row>
    <row r="1508" spans="1:7" x14ac:dyDescent="0.2">
      <c r="A1508" s="21" t="str">
        <f t="shared" si="49"/>
        <v>--</v>
      </c>
      <c r="B1508" s="24"/>
      <c r="C1508" s="23"/>
      <c r="D1508" s="23"/>
      <c r="E1508" s="24"/>
      <c r="F1508" s="23"/>
      <c r="G1508" s="21">
        <f t="shared" si="48"/>
        <v>0</v>
      </c>
    </row>
    <row r="1509" spans="1:7" x14ac:dyDescent="0.2">
      <c r="A1509" s="21" t="str">
        <f t="shared" si="49"/>
        <v>--</v>
      </c>
      <c r="B1509" s="24"/>
      <c r="C1509" s="23"/>
      <c r="D1509" s="23"/>
      <c r="E1509" s="24"/>
      <c r="F1509" s="23"/>
      <c r="G1509" s="21">
        <f t="shared" si="48"/>
        <v>0</v>
      </c>
    </row>
    <row r="1510" spans="1:7" x14ac:dyDescent="0.2">
      <c r="A1510" s="21" t="str">
        <f t="shared" si="49"/>
        <v>--</v>
      </c>
      <c r="B1510" s="24"/>
      <c r="C1510" s="23"/>
      <c r="D1510" s="23"/>
      <c r="E1510" s="24"/>
      <c r="F1510" s="23"/>
      <c r="G1510" s="21">
        <f t="shared" si="48"/>
        <v>0</v>
      </c>
    </row>
    <row r="1511" spans="1:7" x14ac:dyDescent="0.2">
      <c r="A1511" s="21" t="str">
        <f t="shared" si="49"/>
        <v>--</v>
      </c>
      <c r="B1511" s="24"/>
      <c r="C1511" s="23"/>
      <c r="D1511" s="23"/>
      <c r="E1511" s="24"/>
      <c r="F1511" s="23"/>
      <c r="G1511" s="21">
        <f t="shared" si="48"/>
        <v>0</v>
      </c>
    </row>
    <row r="1512" spans="1:7" x14ac:dyDescent="0.2">
      <c r="A1512" s="21" t="str">
        <f t="shared" si="49"/>
        <v>--</v>
      </c>
      <c r="B1512" s="24"/>
      <c r="C1512" s="23"/>
      <c r="D1512" s="23"/>
      <c r="E1512" s="24"/>
      <c r="F1512" s="23"/>
      <c r="G1512" s="21">
        <f t="shared" si="48"/>
        <v>0</v>
      </c>
    </row>
    <row r="1513" spans="1:7" x14ac:dyDescent="0.2">
      <c r="A1513" s="21" t="str">
        <f t="shared" si="49"/>
        <v>--</v>
      </c>
      <c r="B1513" s="24"/>
      <c r="C1513" s="23"/>
      <c r="D1513" s="23"/>
      <c r="E1513" s="24"/>
      <c r="F1513" s="23"/>
      <c r="G1513" s="21">
        <f t="shared" si="48"/>
        <v>0</v>
      </c>
    </row>
    <row r="1514" spans="1:7" x14ac:dyDescent="0.2">
      <c r="A1514" s="21" t="str">
        <f t="shared" si="49"/>
        <v>--</v>
      </c>
      <c r="B1514" s="24"/>
      <c r="C1514" s="23"/>
      <c r="D1514" s="23"/>
      <c r="E1514" s="24"/>
      <c r="F1514" s="23"/>
      <c r="G1514" s="21">
        <f t="shared" si="48"/>
        <v>0</v>
      </c>
    </row>
    <row r="1515" spans="1:7" x14ac:dyDescent="0.2">
      <c r="A1515" s="21" t="str">
        <f t="shared" si="49"/>
        <v>--</v>
      </c>
      <c r="B1515" s="24"/>
      <c r="C1515" s="23"/>
      <c r="D1515" s="23"/>
      <c r="E1515" s="24"/>
      <c r="F1515" s="23"/>
      <c r="G1515" s="21">
        <f t="shared" si="48"/>
        <v>0</v>
      </c>
    </row>
    <row r="1516" spans="1:7" ht="15" x14ac:dyDescent="0.25">
      <c r="A1516" s="21" t="str">
        <f t="shared" si="49"/>
        <v>--</v>
      </c>
      <c r="B1516" s="22"/>
      <c r="C1516" s="23"/>
      <c r="D1516" s="23"/>
      <c r="E1516" s="23"/>
      <c r="F1516" s="23"/>
      <c r="G1516" s="21">
        <f t="shared" si="48"/>
        <v>0</v>
      </c>
    </row>
    <row r="1517" spans="1:7" x14ac:dyDescent="0.2">
      <c r="A1517" s="21" t="str">
        <f t="shared" si="49"/>
        <v>--</v>
      </c>
      <c r="B1517" s="24"/>
      <c r="C1517" s="23"/>
      <c r="D1517" s="23"/>
      <c r="E1517" s="24"/>
      <c r="F1517" s="23"/>
      <c r="G1517" s="21">
        <f t="shared" si="48"/>
        <v>0</v>
      </c>
    </row>
    <row r="1518" spans="1:7" x14ac:dyDescent="0.2">
      <c r="A1518" s="21" t="str">
        <f t="shared" si="49"/>
        <v>--</v>
      </c>
      <c r="B1518" s="24"/>
      <c r="C1518" s="23"/>
      <c r="D1518" s="23"/>
      <c r="E1518" s="24"/>
      <c r="F1518" s="23"/>
      <c r="G1518" s="21">
        <f t="shared" si="48"/>
        <v>0</v>
      </c>
    </row>
    <row r="1519" spans="1:7" x14ac:dyDescent="0.2">
      <c r="A1519" s="21" t="str">
        <f t="shared" si="49"/>
        <v>--</v>
      </c>
      <c r="B1519" s="24"/>
      <c r="C1519" s="23"/>
      <c r="D1519" s="23"/>
      <c r="E1519" s="24"/>
      <c r="F1519" s="23"/>
      <c r="G1519" s="21">
        <f t="shared" si="48"/>
        <v>0</v>
      </c>
    </row>
    <row r="1520" spans="1:7" x14ac:dyDescent="0.2">
      <c r="A1520" s="21" t="str">
        <f t="shared" si="49"/>
        <v>--</v>
      </c>
      <c r="B1520" s="24"/>
      <c r="C1520" s="23"/>
      <c r="D1520" s="23"/>
      <c r="E1520" s="24"/>
      <c r="F1520" s="23"/>
      <c r="G1520" s="21">
        <f t="shared" si="48"/>
        <v>0</v>
      </c>
    </row>
    <row r="1521" spans="1:7" x14ac:dyDescent="0.2">
      <c r="A1521" s="21" t="str">
        <f t="shared" si="49"/>
        <v>--</v>
      </c>
      <c r="B1521" s="24"/>
      <c r="C1521" s="23"/>
      <c r="D1521" s="23"/>
      <c r="E1521" s="24"/>
      <c r="F1521" s="23"/>
      <c r="G1521" s="21">
        <f t="shared" si="48"/>
        <v>0</v>
      </c>
    </row>
    <row r="1522" spans="1:7" x14ac:dyDescent="0.2">
      <c r="A1522" s="21" t="str">
        <f t="shared" si="49"/>
        <v>--</v>
      </c>
      <c r="B1522" s="24"/>
      <c r="C1522" s="23"/>
      <c r="D1522" s="23"/>
      <c r="E1522" s="24"/>
      <c r="F1522" s="23"/>
      <c r="G1522" s="21">
        <f t="shared" si="48"/>
        <v>0</v>
      </c>
    </row>
    <row r="1523" spans="1:7" x14ac:dyDescent="0.2">
      <c r="A1523" s="21" t="str">
        <f t="shared" si="49"/>
        <v>--</v>
      </c>
      <c r="B1523" s="24"/>
      <c r="C1523" s="23"/>
      <c r="D1523" s="23"/>
      <c r="E1523" s="24"/>
      <c r="F1523" s="23"/>
      <c r="G1523" s="21">
        <f t="shared" si="48"/>
        <v>0</v>
      </c>
    </row>
    <row r="1524" spans="1:7" x14ac:dyDescent="0.2">
      <c r="A1524" s="21" t="str">
        <f t="shared" si="49"/>
        <v>--</v>
      </c>
      <c r="B1524" s="24"/>
      <c r="C1524" s="23"/>
      <c r="D1524" s="23"/>
      <c r="E1524" s="24"/>
      <c r="F1524" s="23"/>
      <c r="G1524" s="21">
        <f t="shared" si="48"/>
        <v>0</v>
      </c>
    </row>
    <row r="1525" spans="1:7" x14ac:dyDescent="0.2">
      <c r="A1525" s="21" t="str">
        <f t="shared" si="49"/>
        <v>--</v>
      </c>
      <c r="B1525" s="24"/>
      <c r="C1525" s="23"/>
      <c r="D1525" s="23"/>
      <c r="E1525" s="24"/>
      <c r="F1525" s="23"/>
      <c r="G1525" s="21">
        <f t="shared" si="48"/>
        <v>0</v>
      </c>
    </row>
    <row r="1526" spans="1:7" x14ac:dyDescent="0.2">
      <c r="A1526" s="21" t="str">
        <f t="shared" si="49"/>
        <v>--</v>
      </c>
      <c r="B1526" s="24"/>
      <c r="C1526" s="23"/>
      <c r="D1526" s="23"/>
      <c r="E1526" s="24"/>
      <c r="F1526" s="23"/>
      <c r="G1526" s="21">
        <f t="shared" si="48"/>
        <v>0</v>
      </c>
    </row>
    <row r="1527" spans="1:7" x14ac:dyDescent="0.2">
      <c r="A1527" s="21" t="str">
        <f t="shared" si="49"/>
        <v>--</v>
      </c>
      <c r="B1527" s="24"/>
      <c r="C1527" s="23"/>
      <c r="D1527" s="23"/>
      <c r="E1527" s="24"/>
      <c r="F1527" s="23"/>
      <c r="G1527" s="21">
        <f t="shared" si="48"/>
        <v>0</v>
      </c>
    </row>
    <row r="1528" spans="1:7" x14ac:dyDescent="0.2">
      <c r="A1528" s="21" t="str">
        <f t="shared" si="49"/>
        <v>--</v>
      </c>
      <c r="B1528" s="24"/>
      <c r="C1528" s="23"/>
      <c r="D1528" s="23"/>
      <c r="E1528" s="24"/>
      <c r="F1528" s="23"/>
      <c r="G1528" s="21">
        <f t="shared" si="48"/>
        <v>0</v>
      </c>
    </row>
    <row r="1529" spans="1:7" x14ac:dyDescent="0.2">
      <c r="A1529" s="21" t="str">
        <f t="shared" si="49"/>
        <v>--</v>
      </c>
      <c r="B1529" s="24"/>
      <c r="C1529" s="23"/>
      <c r="D1529" s="23"/>
      <c r="E1529" s="24"/>
      <c r="F1529" s="23"/>
      <c r="G1529" s="21">
        <f t="shared" si="48"/>
        <v>0</v>
      </c>
    </row>
    <row r="1530" spans="1:7" ht="15" x14ac:dyDescent="0.25">
      <c r="A1530" s="21" t="str">
        <f t="shared" si="49"/>
        <v>--</v>
      </c>
      <c r="B1530" s="22"/>
      <c r="C1530" s="23"/>
      <c r="D1530" s="23"/>
      <c r="E1530" s="23"/>
      <c r="F1530" s="23"/>
      <c r="G1530" s="21">
        <f t="shared" si="48"/>
        <v>0</v>
      </c>
    </row>
    <row r="1531" spans="1:7" x14ac:dyDescent="0.2">
      <c r="A1531" s="21" t="str">
        <f t="shared" si="49"/>
        <v>--</v>
      </c>
      <c r="B1531" s="24"/>
      <c r="C1531" s="23"/>
      <c r="D1531" s="23"/>
      <c r="E1531" s="24"/>
      <c r="F1531" s="23"/>
      <c r="G1531" s="21">
        <f t="shared" si="48"/>
        <v>0</v>
      </c>
    </row>
    <row r="1532" spans="1:7" x14ac:dyDescent="0.2">
      <c r="A1532" s="21" t="str">
        <f t="shared" si="49"/>
        <v>--</v>
      </c>
      <c r="B1532" s="24"/>
      <c r="C1532" s="23"/>
      <c r="D1532" s="23"/>
      <c r="E1532" s="24"/>
      <c r="F1532" s="23"/>
      <c r="G1532" s="21">
        <f t="shared" si="48"/>
        <v>0</v>
      </c>
    </row>
    <row r="1533" spans="1:7" x14ac:dyDescent="0.2">
      <c r="A1533" s="21" t="str">
        <f t="shared" si="49"/>
        <v>--</v>
      </c>
      <c r="B1533" s="24"/>
      <c r="C1533" s="23"/>
      <c r="D1533" s="23"/>
      <c r="E1533" s="24"/>
      <c r="F1533" s="23"/>
      <c r="G1533" s="21">
        <f t="shared" si="48"/>
        <v>0</v>
      </c>
    </row>
    <row r="1534" spans="1:7" ht="15" x14ac:dyDescent="0.25">
      <c r="A1534" s="21" t="str">
        <f t="shared" si="49"/>
        <v>--</v>
      </c>
      <c r="B1534" s="22"/>
      <c r="C1534" s="23"/>
      <c r="D1534" s="23"/>
      <c r="E1534" s="23"/>
      <c r="F1534" s="23"/>
      <c r="G1534" s="21">
        <f t="shared" si="48"/>
        <v>0</v>
      </c>
    </row>
    <row r="1535" spans="1:7" x14ac:dyDescent="0.2">
      <c r="A1535" s="21" t="str">
        <f t="shared" si="49"/>
        <v>--</v>
      </c>
      <c r="B1535" s="24"/>
      <c r="C1535" s="23"/>
      <c r="D1535" s="23"/>
      <c r="E1535" s="24"/>
      <c r="F1535" s="23"/>
      <c r="G1535" s="21">
        <f t="shared" si="48"/>
        <v>0</v>
      </c>
    </row>
    <row r="1536" spans="1:7" x14ac:dyDescent="0.2">
      <c r="A1536" s="21" t="str">
        <f t="shared" si="49"/>
        <v>--</v>
      </c>
      <c r="B1536" s="24"/>
      <c r="C1536" s="23"/>
      <c r="D1536" s="23"/>
      <c r="E1536" s="24"/>
      <c r="F1536" s="23"/>
      <c r="G1536" s="21">
        <f t="shared" si="48"/>
        <v>0</v>
      </c>
    </row>
    <row r="1537" spans="1:7" x14ac:dyDescent="0.2">
      <c r="A1537" s="21" t="str">
        <f t="shared" si="49"/>
        <v>--</v>
      </c>
      <c r="B1537" s="24"/>
      <c r="C1537" s="23"/>
      <c r="D1537" s="23"/>
      <c r="E1537" s="24"/>
      <c r="F1537" s="23"/>
      <c r="G1537" s="21">
        <f t="shared" si="48"/>
        <v>0</v>
      </c>
    </row>
    <row r="1538" spans="1:7" x14ac:dyDescent="0.2">
      <c r="A1538" s="21" t="str">
        <f t="shared" si="49"/>
        <v>--</v>
      </c>
      <c r="B1538" s="24"/>
      <c r="C1538" s="23"/>
      <c r="D1538" s="23"/>
      <c r="E1538" s="24"/>
      <c r="F1538" s="23"/>
      <c r="G1538" s="21">
        <f t="shared" si="48"/>
        <v>0</v>
      </c>
    </row>
    <row r="1539" spans="1:7" x14ac:dyDescent="0.2">
      <c r="A1539" s="21" t="str">
        <f t="shared" si="49"/>
        <v>--</v>
      </c>
      <c r="B1539" s="24"/>
      <c r="C1539" s="23"/>
      <c r="D1539" s="23"/>
      <c r="E1539" s="24"/>
      <c r="F1539" s="23"/>
      <c r="G1539" s="21">
        <f t="shared" si="48"/>
        <v>0</v>
      </c>
    </row>
    <row r="1540" spans="1:7" x14ac:dyDescent="0.2">
      <c r="A1540" s="21" t="str">
        <f t="shared" si="49"/>
        <v>--</v>
      </c>
      <c r="B1540" s="24"/>
      <c r="C1540" s="23"/>
      <c r="D1540" s="23"/>
      <c r="E1540" s="24"/>
      <c r="F1540" s="23"/>
      <c r="G1540" s="21">
        <f t="shared" si="48"/>
        <v>0</v>
      </c>
    </row>
    <row r="1541" spans="1:7" x14ac:dyDescent="0.2">
      <c r="A1541" s="21" t="str">
        <f t="shared" si="49"/>
        <v>--</v>
      </c>
      <c r="B1541" s="24"/>
      <c r="C1541" s="23"/>
      <c r="D1541" s="23"/>
      <c r="E1541" s="24"/>
      <c r="F1541" s="23"/>
      <c r="G1541" s="21">
        <f t="shared" si="48"/>
        <v>0</v>
      </c>
    </row>
    <row r="1542" spans="1:7" x14ac:dyDescent="0.2">
      <c r="A1542" s="21" t="str">
        <f t="shared" si="49"/>
        <v>--</v>
      </c>
      <c r="B1542" s="24"/>
      <c r="C1542" s="23"/>
      <c r="D1542" s="23"/>
      <c r="E1542" s="24"/>
      <c r="F1542" s="23"/>
      <c r="G1542" s="21">
        <f t="shared" ref="G1542:G1605" si="50">IF(B1542=1,200,IF(B1542=2,160,IF(B1542=3,120,IF(B1542=5,60,IF(B1542=6,60,IF(B1542=7,60,IF(B1542=8,60,0)))))))</f>
        <v>0</v>
      </c>
    </row>
    <row r="1543" spans="1:7" x14ac:dyDescent="0.2">
      <c r="A1543" s="21" t="str">
        <f t="shared" si="49"/>
        <v>--</v>
      </c>
      <c r="B1543" s="24"/>
      <c r="C1543" s="23"/>
      <c r="D1543" s="23"/>
      <c r="E1543" s="24"/>
      <c r="F1543" s="23"/>
      <c r="G1543" s="21">
        <f t="shared" si="50"/>
        <v>0</v>
      </c>
    </row>
    <row r="1544" spans="1:7" x14ac:dyDescent="0.2">
      <c r="A1544" s="21" t="str">
        <f t="shared" si="49"/>
        <v>--</v>
      </c>
      <c r="B1544" s="24"/>
      <c r="C1544" s="23"/>
      <c r="D1544" s="23"/>
      <c r="E1544" s="24"/>
      <c r="F1544" s="23"/>
      <c r="G1544" s="21">
        <f t="shared" si="50"/>
        <v>0</v>
      </c>
    </row>
    <row r="1545" spans="1:7" ht="15" x14ac:dyDescent="0.25">
      <c r="A1545" s="21" t="str">
        <f t="shared" si="49"/>
        <v>--</v>
      </c>
      <c r="B1545" s="22"/>
      <c r="C1545" s="23"/>
      <c r="D1545" s="23"/>
      <c r="E1545" s="23"/>
      <c r="F1545" s="23"/>
      <c r="G1545" s="21">
        <f t="shared" si="50"/>
        <v>0</v>
      </c>
    </row>
    <row r="1546" spans="1:7" x14ac:dyDescent="0.2">
      <c r="A1546" s="21" t="str">
        <f t="shared" si="49"/>
        <v>--</v>
      </c>
      <c r="B1546" s="24"/>
      <c r="C1546" s="23"/>
      <c r="D1546" s="23"/>
      <c r="E1546" s="24"/>
      <c r="F1546" s="23"/>
      <c r="G1546" s="21">
        <f t="shared" si="50"/>
        <v>0</v>
      </c>
    </row>
    <row r="1547" spans="1:7" x14ac:dyDescent="0.2">
      <c r="A1547" s="21" t="str">
        <f t="shared" si="49"/>
        <v>--</v>
      </c>
      <c r="B1547" s="24"/>
      <c r="C1547" s="23"/>
      <c r="D1547" s="23"/>
      <c r="E1547" s="24"/>
      <c r="F1547" s="23"/>
      <c r="G1547" s="21">
        <f t="shared" si="50"/>
        <v>0</v>
      </c>
    </row>
    <row r="1548" spans="1:7" x14ac:dyDescent="0.2">
      <c r="A1548" s="21" t="str">
        <f t="shared" si="49"/>
        <v>--</v>
      </c>
      <c r="B1548" s="24"/>
      <c r="C1548" s="23"/>
      <c r="D1548" s="23"/>
      <c r="E1548" s="24"/>
      <c r="F1548" s="23"/>
      <c r="G1548" s="21">
        <f t="shared" si="50"/>
        <v>0</v>
      </c>
    </row>
    <row r="1549" spans="1:7" x14ac:dyDescent="0.2">
      <c r="A1549" s="21" t="str">
        <f t="shared" si="49"/>
        <v>--</v>
      </c>
      <c r="B1549" s="24"/>
      <c r="C1549" s="23"/>
      <c r="D1549" s="23"/>
      <c r="E1549" s="24"/>
      <c r="F1549" s="23"/>
      <c r="G1549" s="21">
        <f t="shared" si="50"/>
        <v>0</v>
      </c>
    </row>
    <row r="1550" spans="1:7" x14ac:dyDescent="0.2">
      <c r="A1550" s="21" t="str">
        <f t="shared" si="49"/>
        <v>--</v>
      </c>
      <c r="B1550" s="24"/>
      <c r="C1550" s="23"/>
      <c r="D1550" s="23"/>
      <c r="E1550" s="24"/>
      <c r="F1550" s="23"/>
      <c r="G1550" s="21">
        <f t="shared" si="50"/>
        <v>0</v>
      </c>
    </row>
    <row r="1551" spans="1:7" x14ac:dyDescent="0.2">
      <c r="A1551" s="21" t="str">
        <f t="shared" si="49"/>
        <v>--</v>
      </c>
      <c r="B1551" s="24"/>
      <c r="C1551" s="23"/>
      <c r="D1551" s="23"/>
      <c r="E1551" s="24"/>
      <c r="F1551" s="23"/>
      <c r="G1551" s="21">
        <f t="shared" si="50"/>
        <v>0</v>
      </c>
    </row>
    <row r="1552" spans="1:7" x14ac:dyDescent="0.2">
      <c r="A1552" s="21" t="str">
        <f t="shared" si="49"/>
        <v>--</v>
      </c>
      <c r="G1552" s="21">
        <f t="shared" si="50"/>
        <v>0</v>
      </c>
    </row>
    <row r="1553" spans="1:7" ht="15" x14ac:dyDescent="0.25">
      <c r="A1553" s="21" t="str">
        <f t="shared" si="49"/>
        <v>--</v>
      </c>
      <c r="B1553" s="22"/>
      <c r="C1553" s="23"/>
      <c r="D1553" s="23"/>
      <c r="E1553" s="23"/>
      <c r="F1553" s="23"/>
      <c r="G1553" s="21">
        <f t="shared" si="50"/>
        <v>0</v>
      </c>
    </row>
    <row r="1554" spans="1:7" x14ac:dyDescent="0.2">
      <c r="A1554" s="21" t="str">
        <f t="shared" si="49"/>
        <v>--</v>
      </c>
      <c r="B1554" s="24"/>
      <c r="C1554" s="23"/>
      <c r="D1554" s="23"/>
      <c r="E1554" s="24"/>
      <c r="F1554" s="23"/>
      <c r="G1554" s="21">
        <f t="shared" si="50"/>
        <v>0</v>
      </c>
    </row>
    <row r="1555" spans="1:7" x14ac:dyDescent="0.2">
      <c r="A1555" s="21" t="str">
        <f t="shared" si="49"/>
        <v>--</v>
      </c>
      <c r="B1555" s="24"/>
      <c r="C1555" s="23"/>
      <c r="D1555" s="23"/>
      <c r="E1555" s="24"/>
      <c r="F1555" s="23"/>
      <c r="G1555" s="21">
        <f t="shared" si="50"/>
        <v>0</v>
      </c>
    </row>
    <row r="1556" spans="1:7" x14ac:dyDescent="0.2">
      <c r="A1556" s="21" t="str">
        <f t="shared" ref="A1556:A1619" si="51">_xlfn.CONCAT(C1556,"-",E1556,"-",F1556)</f>
        <v>--</v>
      </c>
      <c r="B1556" s="24"/>
      <c r="C1556" s="23"/>
      <c r="D1556" s="23"/>
      <c r="E1556" s="24"/>
      <c r="F1556" s="23"/>
      <c r="G1556" s="21">
        <f t="shared" si="50"/>
        <v>0</v>
      </c>
    </row>
    <row r="1557" spans="1:7" x14ac:dyDescent="0.2">
      <c r="A1557" s="21" t="str">
        <f t="shared" si="51"/>
        <v>--</v>
      </c>
      <c r="B1557" s="24"/>
      <c r="C1557" s="23"/>
      <c r="D1557" s="23"/>
      <c r="E1557" s="24"/>
      <c r="F1557" s="23"/>
      <c r="G1557" s="21">
        <f t="shared" si="50"/>
        <v>0</v>
      </c>
    </row>
    <row r="1558" spans="1:7" ht="15" x14ac:dyDescent="0.25">
      <c r="A1558" s="21" t="str">
        <f t="shared" si="51"/>
        <v>--</v>
      </c>
      <c r="B1558" s="22"/>
      <c r="C1558" s="23"/>
      <c r="D1558" s="23"/>
      <c r="E1558" s="23"/>
      <c r="F1558" s="23"/>
      <c r="G1558" s="21">
        <f t="shared" si="50"/>
        <v>0</v>
      </c>
    </row>
    <row r="1559" spans="1:7" x14ac:dyDescent="0.2">
      <c r="A1559" s="21" t="str">
        <f t="shared" si="51"/>
        <v>--</v>
      </c>
      <c r="B1559" s="24"/>
      <c r="C1559" s="23"/>
      <c r="D1559" s="23"/>
      <c r="E1559" s="24"/>
      <c r="F1559" s="23"/>
      <c r="G1559" s="21">
        <f t="shared" si="50"/>
        <v>0</v>
      </c>
    </row>
    <row r="1560" spans="1:7" x14ac:dyDescent="0.2">
      <c r="A1560" s="21" t="str">
        <f t="shared" si="51"/>
        <v>--</v>
      </c>
      <c r="B1560" s="24"/>
      <c r="C1560" s="23"/>
      <c r="D1560" s="23"/>
      <c r="E1560" s="24"/>
      <c r="F1560" s="23"/>
      <c r="G1560" s="21">
        <f t="shared" si="50"/>
        <v>0</v>
      </c>
    </row>
    <row r="1561" spans="1:7" x14ac:dyDescent="0.2">
      <c r="A1561" s="21" t="str">
        <f t="shared" si="51"/>
        <v>--</v>
      </c>
      <c r="B1561" s="24"/>
      <c r="C1561" s="23"/>
      <c r="D1561" s="23"/>
      <c r="E1561" s="24"/>
      <c r="F1561" s="23"/>
      <c r="G1561" s="21">
        <f t="shared" si="50"/>
        <v>0</v>
      </c>
    </row>
    <row r="1562" spans="1:7" x14ac:dyDescent="0.2">
      <c r="A1562" s="21" t="str">
        <f t="shared" si="51"/>
        <v>--</v>
      </c>
      <c r="B1562" s="24"/>
      <c r="C1562" s="23"/>
      <c r="D1562" s="23"/>
      <c r="E1562" s="24"/>
      <c r="F1562" s="23"/>
      <c r="G1562" s="21">
        <f t="shared" si="50"/>
        <v>0</v>
      </c>
    </row>
    <row r="1563" spans="1:7" x14ac:dyDescent="0.2">
      <c r="A1563" s="21" t="str">
        <f t="shared" si="51"/>
        <v>--</v>
      </c>
      <c r="B1563" s="24"/>
      <c r="C1563" s="23"/>
      <c r="D1563" s="23"/>
      <c r="E1563" s="24"/>
      <c r="F1563" s="23"/>
      <c r="G1563" s="21">
        <f t="shared" si="50"/>
        <v>0</v>
      </c>
    </row>
    <row r="1564" spans="1:7" ht="15" x14ac:dyDescent="0.25">
      <c r="A1564" s="21" t="str">
        <f t="shared" si="51"/>
        <v>--</v>
      </c>
      <c r="B1564" s="22"/>
      <c r="C1564" s="23"/>
      <c r="D1564" s="23"/>
      <c r="E1564" s="23"/>
      <c r="F1564" s="23"/>
      <c r="G1564" s="21">
        <f t="shared" si="50"/>
        <v>0</v>
      </c>
    </row>
    <row r="1565" spans="1:7" x14ac:dyDescent="0.2">
      <c r="A1565" s="21" t="str">
        <f t="shared" si="51"/>
        <v>--</v>
      </c>
      <c r="B1565" s="24"/>
      <c r="C1565" s="23"/>
      <c r="D1565" s="23"/>
      <c r="E1565" s="24"/>
      <c r="F1565" s="23"/>
      <c r="G1565" s="21">
        <f t="shared" si="50"/>
        <v>0</v>
      </c>
    </row>
    <row r="1566" spans="1:7" x14ac:dyDescent="0.2">
      <c r="A1566" s="21" t="str">
        <f t="shared" si="51"/>
        <v>--</v>
      </c>
      <c r="B1566" s="24"/>
      <c r="C1566" s="23"/>
      <c r="D1566" s="23"/>
      <c r="E1566" s="24"/>
      <c r="F1566" s="23"/>
      <c r="G1566" s="21">
        <f t="shared" si="50"/>
        <v>0</v>
      </c>
    </row>
    <row r="1567" spans="1:7" x14ac:dyDescent="0.2">
      <c r="A1567" s="21" t="str">
        <f t="shared" si="51"/>
        <v>--</v>
      </c>
      <c r="B1567" s="24"/>
      <c r="C1567" s="23"/>
      <c r="D1567" s="23"/>
      <c r="E1567" s="24"/>
      <c r="F1567" s="23"/>
      <c r="G1567" s="21">
        <f t="shared" si="50"/>
        <v>0</v>
      </c>
    </row>
    <row r="1568" spans="1:7" x14ac:dyDescent="0.2">
      <c r="A1568" s="21" t="str">
        <f t="shared" si="51"/>
        <v>--</v>
      </c>
      <c r="B1568" s="24"/>
      <c r="C1568" s="23"/>
      <c r="D1568" s="23"/>
      <c r="E1568" s="24"/>
      <c r="F1568" s="23"/>
      <c r="G1568" s="21">
        <f t="shared" si="50"/>
        <v>0</v>
      </c>
    </row>
    <row r="1569" spans="1:7" x14ac:dyDescent="0.2">
      <c r="A1569" s="21" t="str">
        <f t="shared" si="51"/>
        <v>--</v>
      </c>
      <c r="B1569" s="24"/>
      <c r="C1569" s="23"/>
      <c r="D1569" s="23"/>
      <c r="E1569" s="24"/>
      <c r="F1569" s="23"/>
      <c r="G1569" s="21">
        <f t="shared" si="50"/>
        <v>0</v>
      </c>
    </row>
    <row r="1570" spans="1:7" x14ac:dyDescent="0.2">
      <c r="A1570" s="21" t="str">
        <f t="shared" si="51"/>
        <v>--</v>
      </c>
      <c r="B1570" s="24"/>
      <c r="C1570" s="23"/>
      <c r="D1570" s="23"/>
      <c r="E1570" s="24"/>
      <c r="F1570" s="23"/>
      <c r="G1570" s="21">
        <f t="shared" si="50"/>
        <v>0</v>
      </c>
    </row>
    <row r="1571" spans="1:7" x14ac:dyDescent="0.2">
      <c r="A1571" s="21" t="str">
        <f t="shared" si="51"/>
        <v>--</v>
      </c>
      <c r="B1571" s="24"/>
      <c r="C1571" s="23"/>
      <c r="D1571" s="23"/>
      <c r="E1571" s="24"/>
      <c r="F1571" s="23"/>
      <c r="G1571" s="21">
        <f t="shared" si="50"/>
        <v>0</v>
      </c>
    </row>
    <row r="1572" spans="1:7" x14ac:dyDescent="0.2">
      <c r="A1572" s="21" t="str">
        <f t="shared" si="51"/>
        <v>--</v>
      </c>
      <c r="B1572" s="24"/>
      <c r="C1572" s="23"/>
      <c r="D1572" s="23"/>
      <c r="E1572" s="24"/>
      <c r="F1572" s="23"/>
      <c r="G1572" s="21">
        <f t="shared" si="50"/>
        <v>0</v>
      </c>
    </row>
    <row r="1573" spans="1:7" x14ac:dyDescent="0.2">
      <c r="A1573" s="21" t="str">
        <f t="shared" si="51"/>
        <v>--</v>
      </c>
      <c r="B1573" s="24"/>
      <c r="C1573" s="23"/>
      <c r="D1573" s="23"/>
      <c r="E1573" s="24"/>
      <c r="F1573" s="23"/>
      <c r="G1573" s="21">
        <f t="shared" si="50"/>
        <v>0</v>
      </c>
    </row>
    <row r="1574" spans="1:7" x14ac:dyDescent="0.2">
      <c r="A1574" s="21" t="str">
        <f t="shared" si="51"/>
        <v>--</v>
      </c>
      <c r="B1574" s="24"/>
      <c r="C1574" s="23"/>
      <c r="D1574" s="23"/>
      <c r="E1574" s="24"/>
      <c r="F1574" s="23"/>
      <c r="G1574" s="21">
        <f t="shared" si="50"/>
        <v>0</v>
      </c>
    </row>
    <row r="1575" spans="1:7" x14ac:dyDescent="0.2">
      <c r="A1575" s="21" t="str">
        <f t="shared" si="51"/>
        <v>--</v>
      </c>
      <c r="B1575" s="24"/>
      <c r="C1575" s="23"/>
      <c r="D1575" s="23"/>
      <c r="E1575" s="24"/>
      <c r="F1575" s="23"/>
      <c r="G1575" s="21">
        <f t="shared" si="50"/>
        <v>0</v>
      </c>
    </row>
    <row r="1576" spans="1:7" ht="15" x14ac:dyDescent="0.25">
      <c r="A1576" s="21" t="str">
        <f t="shared" si="51"/>
        <v>--</v>
      </c>
      <c r="B1576" s="22"/>
      <c r="C1576" s="23"/>
      <c r="D1576" s="23"/>
      <c r="E1576" s="23"/>
      <c r="F1576" s="23"/>
      <c r="G1576" s="21">
        <f t="shared" si="50"/>
        <v>0</v>
      </c>
    </row>
    <row r="1577" spans="1:7" x14ac:dyDescent="0.2">
      <c r="A1577" s="21" t="str">
        <f t="shared" si="51"/>
        <v>--</v>
      </c>
      <c r="B1577" s="24"/>
      <c r="C1577" s="23"/>
      <c r="D1577" s="23"/>
      <c r="E1577" s="24"/>
      <c r="F1577" s="23"/>
      <c r="G1577" s="21">
        <f t="shared" si="50"/>
        <v>0</v>
      </c>
    </row>
    <row r="1578" spans="1:7" x14ac:dyDescent="0.2">
      <c r="A1578" s="21" t="str">
        <f t="shared" si="51"/>
        <v>--</v>
      </c>
      <c r="B1578" s="24"/>
      <c r="C1578" s="23"/>
      <c r="D1578" s="23"/>
      <c r="E1578" s="24"/>
      <c r="F1578" s="23"/>
      <c r="G1578" s="21">
        <f t="shared" si="50"/>
        <v>0</v>
      </c>
    </row>
    <row r="1579" spans="1:7" x14ac:dyDescent="0.2">
      <c r="A1579" s="21" t="str">
        <f t="shared" si="51"/>
        <v>--</v>
      </c>
      <c r="B1579" s="24"/>
      <c r="C1579" s="23"/>
      <c r="D1579" s="23"/>
      <c r="E1579" s="24"/>
      <c r="F1579" s="23"/>
      <c r="G1579" s="21">
        <f t="shared" si="50"/>
        <v>0</v>
      </c>
    </row>
    <row r="1580" spans="1:7" x14ac:dyDescent="0.2">
      <c r="A1580" s="21" t="str">
        <f t="shared" si="51"/>
        <v>--</v>
      </c>
      <c r="B1580" s="24"/>
      <c r="C1580" s="23"/>
      <c r="D1580" s="23"/>
      <c r="E1580" s="24"/>
      <c r="F1580" s="23"/>
      <c r="G1580" s="21">
        <f t="shared" si="50"/>
        <v>0</v>
      </c>
    </row>
    <row r="1581" spans="1:7" x14ac:dyDescent="0.2">
      <c r="A1581" s="21" t="str">
        <f t="shared" si="51"/>
        <v>--</v>
      </c>
      <c r="B1581" s="24"/>
      <c r="C1581" s="23"/>
      <c r="D1581" s="23"/>
      <c r="E1581" s="24"/>
      <c r="F1581" s="23"/>
      <c r="G1581" s="21">
        <f t="shared" si="50"/>
        <v>0</v>
      </c>
    </row>
    <row r="1582" spans="1:7" x14ac:dyDescent="0.2">
      <c r="A1582" s="21" t="str">
        <f t="shared" si="51"/>
        <v>--</v>
      </c>
      <c r="B1582" s="24"/>
      <c r="C1582" s="23"/>
      <c r="D1582" s="23"/>
      <c r="E1582" s="24"/>
      <c r="F1582" s="23"/>
      <c r="G1582" s="21">
        <f t="shared" si="50"/>
        <v>0</v>
      </c>
    </row>
    <row r="1583" spans="1:7" ht="15" x14ac:dyDescent="0.25">
      <c r="A1583" s="21" t="str">
        <f t="shared" si="51"/>
        <v>--</v>
      </c>
      <c r="B1583" s="22"/>
      <c r="C1583" s="23"/>
      <c r="D1583" s="23"/>
      <c r="E1583" s="23"/>
      <c r="F1583" s="23"/>
      <c r="G1583" s="21">
        <f t="shared" si="50"/>
        <v>0</v>
      </c>
    </row>
    <row r="1584" spans="1:7" x14ac:dyDescent="0.2">
      <c r="A1584" s="21" t="str">
        <f t="shared" si="51"/>
        <v>--</v>
      </c>
      <c r="B1584" s="24"/>
      <c r="C1584" s="23"/>
      <c r="D1584" s="23"/>
      <c r="E1584" s="24"/>
      <c r="F1584" s="23"/>
      <c r="G1584" s="21">
        <f t="shared" si="50"/>
        <v>0</v>
      </c>
    </row>
    <row r="1585" spans="1:7" x14ac:dyDescent="0.2">
      <c r="A1585" s="21" t="str">
        <f t="shared" si="51"/>
        <v>--</v>
      </c>
      <c r="B1585" s="24"/>
      <c r="C1585" s="23"/>
      <c r="D1585" s="23"/>
      <c r="E1585" s="24"/>
      <c r="F1585" s="23"/>
      <c r="G1585" s="21">
        <f t="shared" si="50"/>
        <v>0</v>
      </c>
    </row>
    <row r="1586" spans="1:7" x14ac:dyDescent="0.2">
      <c r="A1586" s="21" t="str">
        <f t="shared" si="51"/>
        <v>--</v>
      </c>
      <c r="B1586" s="24"/>
      <c r="C1586" s="23"/>
      <c r="D1586" s="23"/>
      <c r="E1586" s="24"/>
      <c r="F1586" s="23"/>
      <c r="G1586" s="21">
        <f t="shared" si="50"/>
        <v>0</v>
      </c>
    </row>
    <row r="1587" spans="1:7" x14ac:dyDescent="0.2">
      <c r="A1587" s="21" t="str">
        <f t="shared" si="51"/>
        <v>--</v>
      </c>
      <c r="B1587" s="24"/>
      <c r="C1587" s="23"/>
      <c r="D1587" s="23"/>
      <c r="E1587" s="24"/>
      <c r="F1587" s="23"/>
      <c r="G1587" s="21">
        <f t="shared" si="50"/>
        <v>0</v>
      </c>
    </row>
    <row r="1588" spans="1:7" x14ac:dyDescent="0.2">
      <c r="A1588" s="21" t="str">
        <f t="shared" si="51"/>
        <v>--</v>
      </c>
      <c r="B1588" s="24"/>
      <c r="C1588" s="23"/>
      <c r="D1588" s="23"/>
      <c r="E1588" s="24"/>
      <c r="F1588" s="23"/>
      <c r="G1588" s="21">
        <f t="shared" si="50"/>
        <v>0</v>
      </c>
    </row>
    <row r="1589" spans="1:7" x14ac:dyDescent="0.2">
      <c r="A1589" s="21" t="str">
        <f t="shared" si="51"/>
        <v>--</v>
      </c>
      <c r="B1589" s="24"/>
      <c r="C1589" s="23"/>
      <c r="D1589" s="23"/>
      <c r="E1589" s="24"/>
      <c r="F1589" s="23"/>
      <c r="G1589" s="21">
        <f t="shared" si="50"/>
        <v>0</v>
      </c>
    </row>
    <row r="1590" spans="1:7" x14ac:dyDescent="0.2">
      <c r="A1590" s="21" t="str">
        <f t="shared" si="51"/>
        <v>--</v>
      </c>
      <c r="B1590" s="24"/>
      <c r="C1590" s="23"/>
      <c r="D1590" s="23"/>
      <c r="E1590" s="24"/>
      <c r="F1590" s="23"/>
      <c r="G1590" s="21">
        <f t="shared" si="50"/>
        <v>0</v>
      </c>
    </row>
    <row r="1591" spans="1:7" x14ac:dyDescent="0.2">
      <c r="A1591" s="21" t="str">
        <f t="shared" si="51"/>
        <v>--</v>
      </c>
      <c r="B1591" s="24"/>
      <c r="C1591" s="23"/>
      <c r="D1591" s="23"/>
      <c r="E1591" s="24"/>
      <c r="F1591" s="23"/>
      <c r="G1591" s="21">
        <f t="shared" si="50"/>
        <v>0</v>
      </c>
    </row>
    <row r="1592" spans="1:7" x14ac:dyDescent="0.2">
      <c r="A1592" s="21" t="str">
        <f t="shared" si="51"/>
        <v>--</v>
      </c>
      <c r="B1592" s="24"/>
      <c r="C1592" s="23"/>
      <c r="D1592" s="23"/>
      <c r="E1592" s="24"/>
      <c r="F1592" s="23"/>
      <c r="G1592" s="21">
        <f t="shared" si="50"/>
        <v>0</v>
      </c>
    </row>
    <row r="1593" spans="1:7" x14ac:dyDescent="0.2">
      <c r="A1593" s="21" t="str">
        <f t="shared" si="51"/>
        <v>--</v>
      </c>
      <c r="B1593" s="24"/>
      <c r="C1593" s="23"/>
      <c r="D1593" s="23"/>
      <c r="E1593" s="24"/>
      <c r="F1593" s="23"/>
      <c r="G1593" s="21">
        <f t="shared" si="50"/>
        <v>0</v>
      </c>
    </row>
    <row r="1594" spans="1:7" x14ac:dyDescent="0.2">
      <c r="A1594" s="21" t="str">
        <f t="shared" si="51"/>
        <v>--</v>
      </c>
      <c r="B1594" s="24"/>
      <c r="C1594" s="23"/>
      <c r="D1594" s="23"/>
      <c r="E1594" s="24"/>
      <c r="F1594" s="23"/>
      <c r="G1594" s="21">
        <f t="shared" si="50"/>
        <v>0</v>
      </c>
    </row>
    <row r="1595" spans="1:7" x14ac:dyDescent="0.2">
      <c r="A1595" s="21" t="str">
        <f t="shared" si="51"/>
        <v>--</v>
      </c>
      <c r="B1595" s="24"/>
      <c r="C1595" s="23"/>
      <c r="D1595" s="23"/>
      <c r="E1595" s="24"/>
      <c r="F1595" s="23"/>
      <c r="G1595" s="21">
        <f t="shared" si="50"/>
        <v>0</v>
      </c>
    </row>
    <row r="1596" spans="1:7" x14ac:dyDescent="0.2">
      <c r="A1596" s="21" t="str">
        <f t="shared" si="51"/>
        <v>--</v>
      </c>
      <c r="B1596" s="24"/>
      <c r="C1596" s="23"/>
      <c r="D1596" s="23"/>
      <c r="E1596" s="24"/>
      <c r="F1596" s="23"/>
      <c r="G1596" s="21">
        <f t="shared" si="50"/>
        <v>0</v>
      </c>
    </row>
    <row r="1597" spans="1:7" x14ac:dyDescent="0.2">
      <c r="A1597" s="21" t="str">
        <f t="shared" si="51"/>
        <v>--</v>
      </c>
      <c r="B1597" s="24"/>
      <c r="C1597" s="23"/>
      <c r="D1597" s="23"/>
      <c r="E1597" s="24"/>
      <c r="F1597" s="23"/>
      <c r="G1597" s="21">
        <f t="shared" si="50"/>
        <v>0</v>
      </c>
    </row>
    <row r="1598" spans="1:7" ht="15" x14ac:dyDescent="0.25">
      <c r="A1598" s="21" t="str">
        <f t="shared" si="51"/>
        <v>--</v>
      </c>
      <c r="B1598" s="22"/>
      <c r="C1598" s="23"/>
      <c r="D1598" s="23"/>
      <c r="E1598" s="23"/>
      <c r="F1598" s="23"/>
      <c r="G1598" s="21">
        <f t="shared" si="50"/>
        <v>0</v>
      </c>
    </row>
    <row r="1599" spans="1:7" x14ac:dyDescent="0.2">
      <c r="A1599" s="21" t="str">
        <f t="shared" si="51"/>
        <v>--</v>
      </c>
      <c r="B1599" s="24"/>
      <c r="C1599" s="23"/>
      <c r="D1599" s="23"/>
      <c r="E1599" s="24"/>
      <c r="F1599" s="23"/>
      <c r="G1599" s="21">
        <f t="shared" si="50"/>
        <v>0</v>
      </c>
    </row>
    <row r="1600" spans="1:7" x14ac:dyDescent="0.2">
      <c r="A1600" s="21" t="str">
        <f t="shared" si="51"/>
        <v>--</v>
      </c>
      <c r="B1600" s="24"/>
      <c r="C1600" s="23"/>
      <c r="D1600" s="23"/>
      <c r="E1600" s="24"/>
      <c r="F1600" s="23"/>
      <c r="G1600" s="21">
        <f t="shared" si="50"/>
        <v>0</v>
      </c>
    </row>
    <row r="1601" spans="1:7" x14ac:dyDescent="0.2">
      <c r="A1601" s="21" t="str">
        <f t="shared" si="51"/>
        <v>--</v>
      </c>
      <c r="B1601" s="24"/>
      <c r="C1601" s="23"/>
      <c r="D1601" s="23"/>
      <c r="E1601" s="24"/>
      <c r="F1601" s="23"/>
      <c r="G1601" s="21">
        <f t="shared" si="50"/>
        <v>0</v>
      </c>
    </row>
    <row r="1602" spans="1:7" x14ac:dyDescent="0.2">
      <c r="A1602" s="21" t="str">
        <f t="shared" si="51"/>
        <v>--</v>
      </c>
      <c r="B1602" s="24"/>
      <c r="C1602" s="23"/>
      <c r="D1602" s="23"/>
      <c r="E1602" s="24"/>
      <c r="F1602" s="23"/>
      <c r="G1602" s="21">
        <f t="shared" si="50"/>
        <v>0</v>
      </c>
    </row>
    <row r="1603" spans="1:7" x14ac:dyDescent="0.2">
      <c r="A1603" s="21" t="str">
        <f t="shared" si="51"/>
        <v>--</v>
      </c>
      <c r="B1603" s="24"/>
      <c r="C1603" s="23"/>
      <c r="D1603" s="23"/>
      <c r="E1603" s="24"/>
      <c r="F1603" s="23"/>
      <c r="G1603" s="21">
        <f t="shared" si="50"/>
        <v>0</v>
      </c>
    </row>
    <row r="1604" spans="1:7" x14ac:dyDescent="0.2">
      <c r="A1604" s="21" t="str">
        <f t="shared" si="51"/>
        <v>--</v>
      </c>
      <c r="B1604" s="24"/>
      <c r="C1604" s="23"/>
      <c r="D1604" s="23"/>
      <c r="E1604" s="24"/>
      <c r="F1604" s="23"/>
      <c r="G1604" s="21">
        <f t="shared" si="50"/>
        <v>0</v>
      </c>
    </row>
    <row r="1605" spans="1:7" x14ac:dyDescent="0.2">
      <c r="A1605" s="21" t="str">
        <f t="shared" si="51"/>
        <v>--</v>
      </c>
      <c r="B1605" s="24"/>
      <c r="C1605" s="23"/>
      <c r="D1605" s="23"/>
      <c r="E1605" s="24"/>
      <c r="F1605" s="23"/>
      <c r="G1605" s="21">
        <f t="shared" si="50"/>
        <v>0</v>
      </c>
    </row>
    <row r="1606" spans="1:7" x14ac:dyDescent="0.2">
      <c r="A1606" s="21" t="str">
        <f t="shared" si="51"/>
        <v>--</v>
      </c>
      <c r="B1606" s="24"/>
      <c r="C1606" s="23"/>
      <c r="D1606" s="23"/>
      <c r="E1606" s="24"/>
      <c r="F1606" s="23"/>
      <c r="G1606" s="21">
        <f t="shared" ref="G1606:G1669" si="52">IF(B1606=1,200,IF(B1606=2,160,IF(B1606=3,120,IF(B1606=5,60,IF(B1606=6,60,IF(B1606=7,60,IF(B1606=8,60,0)))))))</f>
        <v>0</v>
      </c>
    </row>
    <row r="1607" spans="1:7" x14ac:dyDescent="0.2">
      <c r="A1607" s="21" t="str">
        <f t="shared" si="51"/>
        <v>--</v>
      </c>
      <c r="B1607" s="24"/>
      <c r="C1607" s="23"/>
      <c r="D1607" s="23"/>
      <c r="E1607" s="24"/>
      <c r="F1607" s="23"/>
      <c r="G1607" s="21">
        <f t="shared" si="52"/>
        <v>0</v>
      </c>
    </row>
    <row r="1608" spans="1:7" x14ac:dyDescent="0.2">
      <c r="A1608" s="21" t="str">
        <f t="shared" si="51"/>
        <v>--</v>
      </c>
      <c r="B1608" s="24"/>
      <c r="C1608" s="23"/>
      <c r="D1608" s="23"/>
      <c r="E1608" s="24"/>
      <c r="F1608" s="23"/>
      <c r="G1608" s="21">
        <f t="shared" si="52"/>
        <v>0</v>
      </c>
    </row>
    <row r="1609" spans="1:7" x14ac:dyDescent="0.2">
      <c r="A1609" s="21" t="str">
        <f t="shared" si="51"/>
        <v>--</v>
      </c>
      <c r="B1609" s="24"/>
      <c r="C1609" s="23"/>
      <c r="D1609" s="23"/>
      <c r="E1609" s="24"/>
      <c r="F1609" s="23"/>
      <c r="G1609" s="21">
        <f t="shared" si="52"/>
        <v>0</v>
      </c>
    </row>
    <row r="1610" spans="1:7" x14ac:dyDescent="0.2">
      <c r="A1610" s="21" t="str">
        <f t="shared" si="51"/>
        <v>--</v>
      </c>
      <c r="B1610" s="24"/>
      <c r="C1610" s="23"/>
      <c r="D1610" s="23"/>
      <c r="E1610" s="24"/>
      <c r="F1610" s="23"/>
      <c r="G1610" s="21">
        <f t="shared" si="52"/>
        <v>0</v>
      </c>
    </row>
    <row r="1611" spans="1:7" x14ac:dyDescent="0.2">
      <c r="A1611" s="21" t="str">
        <f t="shared" si="51"/>
        <v>--</v>
      </c>
      <c r="B1611" s="24"/>
      <c r="C1611" s="23"/>
      <c r="D1611" s="23"/>
      <c r="E1611" s="24"/>
      <c r="F1611" s="23"/>
      <c r="G1611" s="21">
        <f t="shared" si="52"/>
        <v>0</v>
      </c>
    </row>
    <row r="1612" spans="1:7" x14ac:dyDescent="0.2">
      <c r="A1612" s="21" t="str">
        <f t="shared" si="51"/>
        <v>--</v>
      </c>
      <c r="B1612" s="24"/>
      <c r="C1612" s="23"/>
      <c r="D1612" s="23"/>
      <c r="E1612" s="24"/>
      <c r="F1612" s="23"/>
      <c r="G1612" s="21">
        <f t="shared" si="52"/>
        <v>0</v>
      </c>
    </row>
    <row r="1613" spans="1:7" x14ac:dyDescent="0.2">
      <c r="A1613" s="21" t="str">
        <f t="shared" si="51"/>
        <v>--</v>
      </c>
      <c r="B1613" s="24"/>
      <c r="C1613" s="23"/>
      <c r="D1613" s="23"/>
      <c r="E1613" s="24"/>
      <c r="F1613" s="23"/>
      <c r="G1613" s="21">
        <f t="shared" si="52"/>
        <v>0</v>
      </c>
    </row>
    <row r="1614" spans="1:7" x14ac:dyDescent="0.2">
      <c r="A1614" s="21" t="str">
        <f t="shared" si="51"/>
        <v>--</v>
      </c>
      <c r="B1614" s="24"/>
      <c r="C1614" s="23"/>
      <c r="D1614" s="23"/>
      <c r="E1614" s="24"/>
      <c r="F1614" s="23"/>
      <c r="G1614" s="21">
        <f t="shared" si="52"/>
        <v>0</v>
      </c>
    </row>
    <row r="1615" spans="1:7" x14ac:dyDescent="0.2">
      <c r="A1615" s="21" t="str">
        <f t="shared" si="51"/>
        <v>--</v>
      </c>
      <c r="B1615" s="24"/>
      <c r="C1615" s="23"/>
      <c r="D1615" s="23"/>
      <c r="E1615" s="24"/>
      <c r="F1615" s="23"/>
      <c r="G1615" s="21">
        <f t="shared" si="52"/>
        <v>0</v>
      </c>
    </row>
    <row r="1616" spans="1:7" x14ac:dyDescent="0.2">
      <c r="A1616" s="21" t="str">
        <f t="shared" si="51"/>
        <v>--</v>
      </c>
      <c r="B1616" s="24"/>
      <c r="C1616" s="23"/>
      <c r="D1616" s="23"/>
      <c r="E1616" s="24"/>
      <c r="F1616" s="23"/>
      <c r="G1616" s="21">
        <f t="shared" si="52"/>
        <v>0</v>
      </c>
    </row>
    <row r="1617" spans="1:7" x14ac:dyDescent="0.2">
      <c r="A1617" s="21" t="str">
        <f t="shared" si="51"/>
        <v>--</v>
      </c>
      <c r="B1617" s="24"/>
      <c r="C1617" s="23"/>
      <c r="D1617" s="23"/>
      <c r="E1617" s="24"/>
      <c r="F1617" s="23"/>
      <c r="G1617" s="21">
        <f t="shared" si="52"/>
        <v>0</v>
      </c>
    </row>
    <row r="1618" spans="1:7" x14ac:dyDescent="0.2">
      <c r="A1618" s="21" t="str">
        <f t="shared" si="51"/>
        <v>--</v>
      </c>
      <c r="B1618" s="24"/>
      <c r="C1618" s="23"/>
      <c r="D1618" s="23"/>
      <c r="E1618" s="24"/>
      <c r="F1618" s="23"/>
      <c r="G1618" s="21">
        <f t="shared" si="52"/>
        <v>0</v>
      </c>
    </row>
    <row r="1619" spans="1:7" ht="15" x14ac:dyDescent="0.25">
      <c r="A1619" s="21" t="str">
        <f t="shared" si="51"/>
        <v>--</v>
      </c>
      <c r="B1619" s="22"/>
      <c r="C1619" s="23"/>
      <c r="D1619" s="23"/>
      <c r="E1619" s="23"/>
      <c r="F1619" s="23"/>
      <c r="G1619" s="21">
        <f t="shared" si="52"/>
        <v>0</v>
      </c>
    </row>
    <row r="1620" spans="1:7" x14ac:dyDescent="0.2">
      <c r="A1620" s="21" t="str">
        <f t="shared" ref="A1620:A1683" si="53">_xlfn.CONCAT(C1620,"-",E1620,"-",F1620)</f>
        <v>--</v>
      </c>
      <c r="B1620" s="24"/>
      <c r="C1620" s="23"/>
      <c r="D1620" s="23"/>
      <c r="E1620" s="24"/>
      <c r="F1620" s="23"/>
      <c r="G1620" s="21">
        <f t="shared" si="52"/>
        <v>0</v>
      </c>
    </row>
    <row r="1621" spans="1:7" x14ac:dyDescent="0.2">
      <c r="A1621" s="21" t="str">
        <f t="shared" si="53"/>
        <v>--</v>
      </c>
      <c r="B1621" s="24"/>
      <c r="C1621" s="23"/>
      <c r="D1621" s="23"/>
      <c r="E1621" s="24"/>
      <c r="F1621" s="23"/>
      <c r="G1621" s="21">
        <f t="shared" si="52"/>
        <v>0</v>
      </c>
    </row>
    <row r="1622" spans="1:7" x14ac:dyDescent="0.2">
      <c r="A1622" s="21" t="str">
        <f t="shared" si="53"/>
        <v>--</v>
      </c>
      <c r="B1622" s="24"/>
      <c r="C1622" s="23"/>
      <c r="D1622" s="23"/>
      <c r="E1622" s="24"/>
      <c r="F1622" s="23"/>
      <c r="G1622" s="21">
        <f t="shared" si="52"/>
        <v>0</v>
      </c>
    </row>
    <row r="1623" spans="1:7" x14ac:dyDescent="0.2">
      <c r="A1623" s="21" t="str">
        <f t="shared" si="53"/>
        <v>--</v>
      </c>
      <c r="B1623" s="24"/>
      <c r="C1623" s="23"/>
      <c r="D1623" s="23"/>
      <c r="E1623" s="24"/>
      <c r="F1623" s="23"/>
      <c r="G1623" s="21">
        <f t="shared" si="52"/>
        <v>0</v>
      </c>
    </row>
    <row r="1624" spans="1:7" x14ac:dyDescent="0.2">
      <c r="A1624" s="21" t="str">
        <f t="shared" si="53"/>
        <v>--</v>
      </c>
      <c r="B1624" s="24"/>
      <c r="C1624" s="23"/>
      <c r="D1624" s="23"/>
      <c r="E1624" s="24"/>
      <c r="F1624" s="23"/>
      <c r="G1624" s="21">
        <f t="shared" si="52"/>
        <v>0</v>
      </c>
    </row>
    <row r="1625" spans="1:7" x14ac:dyDescent="0.2">
      <c r="A1625" s="21" t="str">
        <f t="shared" si="53"/>
        <v>--</v>
      </c>
      <c r="B1625" s="24"/>
      <c r="C1625" s="23"/>
      <c r="D1625" s="23"/>
      <c r="E1625" s="24"/>
      <c r="F1625" s="23"/>
      <c r="G1625" s="21">
        <f t="shared" si="52"/>
        <v>0</v>
      </c>
    </row>
    <row r="1626" spans="1:7" x14ac:dyDescent="0.2">
      <c r="A1626" s="21" t="str">
        <f t="shared" si="53"/>
        <v>--</v>
      </c>
      <c r="B1626" s="24"/>
      <c r="C1626" s="23"/>
      <c r="D1626" s="23"/>
      <c r="E1626" s="24"/>
      <c r="F1626" s="23"/>
      <c r="G1626" s="21">
        <f t="shared" si="52"/>
        <v>0</v>
      </c>
    </row>
    <row r="1627" spans="1:7" x14ac:dyDescent="0.2">
      <c r="A1627" s="21" t="str">
        <f t="shared" si="53"/>
        <v>--</v>
      </c>
      <c r="B1627" s="24"/>
      <c r="C1627" s="23"/>
      <c r="D1627" s="23"/>
      <c r="E1627" s="24"/>
      <c r="F1627" s="23"/>
      <c r="G1627" s="21">
        <f t="shared" si="52"/>
        <v>0</v>
      </c>
    </row>
    <row r="1628" spans="1:7" x14ac:dyDescent="0.2">
      <c r="A1628" s="21" t="str">
        <f t="shared" si="53"/>
        <v>--</v>
      </c>
      <c r="B1628" s="24"/>
      <c r="C1628" s="23"/>
      <c r="D1628" s="23"/>
      <c r="E1628" s="24"/>
      <c r="F1628" s="23"/>
      <c r="G1628" s="21">
        <f t="shared" si="52"/>
        <v>0</v>
      </c>
    </row>
    <row r="1629" spans="1:7" x14ac:dyDescent="0.2">
      <c r="A1629" s="21" t="str">
        <f t="shared" si="53"/>
        <v>--</v>
      </c>
      <c r="B1629" s="24"/>
      <c r="C1629" s="23"/>
      <c r="D1629" s="23"/>
      <c r="E1629" s="24"/>
      <c r="F1629" s="23"/>
      <c r="G1629" s="21">
        <f t="shared" si="52"/>
        <v>0</v>
      </c>
    </row>
    <row r="1630" spans="1:7" x14ac:dyDescent="0.2">
      <c r="A1630" s="21" t="str">
        <f t="shared" si="53"/>
        <v>--</v>
      </c>
      <c r="B1630" s="24"/>
      <c r="C1630" s="23"/>
      <c r="D1630" s="23"/>
      <c r="E1630" s="24"/>
      <c r="F1630" s="23"/>
      <c r="G1630" s="21">
        <f t="shared" si="52"/>
        <v>0</v>
      </c>
    </row>
    <row r="1631" spans="1:7" x14ac:dyDescent="0.2">
      <c r="A1631" s="21" t="str">
        <f t="shared" si="53"/>
        <v>--</v>
      </c>
      <c r="B1631" s="24"/>
      <c r="C1631" s="23"/>
      <c r="D1631" s="23"/>
      <c r="E1631" s="24"/>
      <c r="F1631" s="23"/>
      <c r="G1631" s="21">
        <f t="shared" si="52"/>
        <v>0</v>
      </c>
    </row>
    <row r="1632" spans="1:7" x14ac:dyDescent="0.2">
      <c r="A1632" s="21" t="str">
        <f t="shared" si="53"/>
        <v>--</v>
      </c>
      <c r="B1632" s="24"/>
      <c r="C1632" s="23"/>
      <c r="D1632" s="23"/>
      <c r="E1632" s="24"/>
      <c r="F1632" s="23"/>
      <c r="G1632" s="21">
        <f t="shared" si="52"/>
        <v>0</v>
      </c>
    </row>
    <row r="1633" spans="1:7" x14ac:dyDescent="0.2">
      <c r="A1633" s="21" t="str">
        <f t="shared" si="53"/>
        <v>--</v>
      </c>
      <c r="B1633" s="24"/>
      <c r="C1633" s="23"/>
      <c r="D1633" s="23"/>
      <c r="E1633" s="24"/>
      <c r="F1633" s="23"/>
      <c r="G1633" s="21">
        <f t="shared" si="52"/>
        <v>0</v>
      </c>
    </row>
    <row r="1634" spans="1:7" x14ac:dyDescent="0.2">
      <c r="A1634" s="21" t="str">
        <f t="shared" si="53"/>
        <v>--</v>
      </c>
      <c r="B1634" s="24"/>
      <c r="C1634" s="23"/>
      <c r="D1634" s="23"/>
      <c r="E1634" s="24"/>
      <c r="F1634" s="23"/>
      <c r="G1634" s="21">
        <f t="shared" si="52"/>
        <v>0</v>
      </c>
    </row>
    <row r="1635" spans="1:7" x14ac:dyDescent="0.2">
      <c r="A1635" s="21" t="str">
        <f t="shared" si="53"/>
        <v>--</v>
      </c>
      <c r="B1635" s="24"/>
      <c r="C1635" s="23"/>
      <c r="D1635" s="23"/>
      <c r="E1635" s="24"/>
      <c r="F1635" s="23"/>
      <c r="G1635" s="21">
        <f t="shared" si="52"/>
        <v>0</v>
      </c>
    </row>
    <row r="1636" spans="1:7" x14ac:dyDescent="0.2">
      <c r="A1636" s="21" t="str">
        <f t="shared" si="53"/>
        <v>--</v>
      </c>
      <c r="B1636" s="24"/>
      <c r="C1636" s="23"/>
      <c r="D1636" s="23"/>
      <c r="E1636" s="24"/>
      <c r="F1636" s="23"/>
      <c r="G1636" s="21">
        <f t="shared" si="52"/>
        <v>0</v>
      </c>
    </row>
    <row r="1637" spans="1:7" x14ac:dyDescent="0.2">
      <c r="A1637" s="21" t="str">
        <f t="shared" si="53"/>
        <v>--</v>
      </c>
      <c r="B1637" s="24"/>
      <c r="C1637" s="23"/>
      <c r="D1637" s="23"/>
      <c r="E1637" s="24"/>
      <c r="F1637" s="23"/>
      <c r="G1637" s="21">
        <f t="shared" si="52"/>
        <v>0</v>
      </c>
    </row>
    <row r="1638" spans="1:7" x14ac:dyDescent="0.2">
      <c r="A1638" s="21" t="str">
        <f t="shared" si="53"/>
        <v>--</v>
      </c>
      <c r="B1638" s="24"/>
      <c r="C1638" s="23"/>
      <c r="D1638" s="23"/>
      <c r="E1638" s="24"/>
      <c r="F1638" s="23"/>
      <c r="G1638" s="21">
        <f t="shared" si="52"/>
        <v>0</v>
      </c>
    </row>
    <row r="1639" spans="1:7" x14ac:dyDescent="0.2">
      <c r="A1639" s="21" t="str">
        <f t="shared" si="53"/>
        <v>--</v>
      </c>
      <c r="B1639" s="24"/>
      <c r="C1639" s="23"/>
      <c r="D1639" s="23"/>
      <c r="E1639" s="24"/>
      <c r="F1639" s="23"/>
      <c r="G1639" s="21">
        <f t="shared" si="52"/>
        <v>0</v>
      </c>
    </row>
    <row r="1640" spans="1:7" x14ac:dyDescent="0.2">
      <c r="A1640" s="21" t="str">
        <f t="shared" si="53"/>
        <v>--</v>
      </c>
      <c r="B1640" s="24"/>
      <c r="C1640" s="23"/>
      <c r="D1640" s="23"/>
      <c r="E1640" s="24"/>
      <c r="F1640" s="23"/>
      <c r="G1640" s="21">
        <f t="shared" si="52"/>
        <v>0</v>
      </c>
    </row>
    <row r="1641" spans="1:7" x14ac:dyDescent="0.2">
      <c r="A1641" s="21" t="str">
        <f t="shared" si="53"/>
        <v>--</v>
      </c>
      <c r="B1641" s="24"/>
      <c r="C1641" s="23"/>
      <c r="D1641" s="23"/>
      <c r="E1641" s="24"/>
      <c r="F1641" s="23"/>
      <c r="G1641" s="21">
        <f t="shared" si="52"/>
        <v>0</v>
      </c>
    </row>
    <row r="1642" spans="1:7" x14ac:dyDescent="0.2">
      <c r="A1642" s="21" t="str">
        <f t="shared" si="53"/>
        <v>--</v>
      </c>
      <c r="B1642" s="24"/>
      <c r="C1642" s="23"/>
      <c r="D1642" s="23"/>
      <c r="E1642" s="24"/>
      <c r="F1642" s="23"/>
      <c r="G1642" s="21">
        <f t="shared" si="52"/>
        <v>0</v>
      </c>
    </row>
    <row r="1643" spans="1:7" x14ac:dyDescent="0.2">
      <c r="A1643" s="21" t="str">
        <f t="shared" si="53"/>
        <v>--</v>
      </c>
      <c r="B1643" s="24"/>
      <c r="C1643" s="23"/>
      <c r="D1643" s="23"/>
      <c r="E1643" s="24"/>
      <c r="F1643" s="23"/>
      <c r="G1643" s="21">
        <f t="shared" si="52"/>
        <v>0</v>
      </c>
    </row>
    <row r="1644" spans="1:7" x14ac:dyDescent="0.2">
      <c r="A1644" s="21" t="str">
        <f t="shared" si="53"/>
        <v>--</v>
      </c>
      <c r="B1644" s="24"/>
      <c r="C1644" s="23"/>
      <c r="D1644" s="23"/>
      <c r="E1644" s="24"/>
      <c r="F1644" s="23"/>
      <c r="G1644" s="21">
        <f t="shared" si="52"/>
        <v>0</v>
      </c>
    </row>
    <row r="1645" spans="1:7" x14ac:dyDescent="0.2">
      <c r="A1645" s="21" t="str">
        <f t="shared" si="53"/>
        <v>--</v>
      </c>
      <c r="B1645" s="24"/>
      <c r="C1645" s="23"/>
      <c r="D1645" s="23"/>
      <c r="E1645" s="24"/>
      <c r="F1645" s="23"/>
      <c r="G1645" s="21">
        <f t="shared" si="52"/>
        <v>0</v>
      </c>
    </row>
    <row r="1646" spans="1:7" x14ac:dyDescent="0.2">
      <c r="A1646" s="21" t="str">
        <f t="shared" si="53"/>
        <v>--</v>
      </c>
      <c r="B1646" s="24"/>
      <c r="C1646" s="23"/>
      <c r="D1646" s="23"/>
      <c r="E1646" s="24"/>
      <c r="F1646" s="23"/>
      <c r="G1646" s="21">
        <f t="shared" si="52"/>
        <v>0</v>
      </c>
    </row>
    <row r="1647" spans="1:7" x14ac:dyDescent="0.2">
      <c r="A1647" s="21" t="str">
        <f t="shared" si="53"/>
        <v>--</v>
      </c>
      <c r="B1647" s="24"/>
      <c r="C1647" s="23"/>
      <c r="D1647" s="23"/>
      <c r="E1647" s="24"/>
      <c r="F1647" s="23"/>
      <c r="G1647" s="21">
        <f t="shared" si="52"/>
        <v>0</v>
      </c>
    </row>
    <row r="1648" spans="1:7" x14ac:dyDescent="0.2">
      <c r="A1648" s="21" t="str">
        <f t="shared" si="53"/>
        <v>--</v>
      </c>
      <c r="B1648" s="24"/>
      <c r="C1648" s="23"/>
      <c r="D1648" s="23"/>
      <c r="E1648" s="24"/>
      <c r="F1648" s="23"/>
      <c r="G1648" s="21">
        <f t="shared" si="52"/>
        <v>0</v>
      </c>
    </row>
    <row r="1649" spans="1:7" x14ac:dyDescent="0.2">
      <c r="A1649" s="21" t="str">
        <f t="shared" si="53"/>
        <v>--</v>
      </c>
      <c r="B1649" s="24"/>
      <c r="C1649" s="23"/>
      <c r="D1649" s="23"/>
      <c r="E1649" s="24"/>
      <c r="F1649" s="23"/>
      <c r="G1649" s="21">
        <f t="shared" si="52"/>
        <v>0</v>
      </c>
    </row>
    <row r="1650" spans="1:7" x14ac:dyDescent="0.2">
      <c r="A1650" s="21" t="str">
        <f t="shared" si="53"/>
        <v>--</v>
      </c>
      <c r="B1650" s="24"/>
      <c r="C1650" s="23"/>
      <c r="D1650" s="23"/>
      <c r="E1650" s="24"/>
      <c r="F1650" s="23"/>
      <c r="G1650" s="21">
        <f t="shared" si="52"/>
        <v>0</v>
      </c>
    </row>
    <row r="1651" spans="1:7" x14ac:dyDescent="0.2">
      <c r="A1651" s="21" t="str">
        <f t="shared" si="53"/>
        <v>--</v>
      </c>
      <c r="B1651" s="24"/>
      <c r="C1651" s="23"/>
      <c r="D1651" s="23"/>
      <c r="E1651" s="24"/>
      <c r="F1651" s="23"/>
      <c r="G1651" s="21">
        <f t="shared" si="52"/>
        <v>0</v>
      </c>
    </row>
    <row r="1652" spans="1:7" x14ac:dyDescent="0.2">
      <c r="A1652" s="21" t="str">
        <f t="shared" si="53"/>
        <v>--</v>
      </c>
      <c r="B1652" s="24"/>
      <c r="C1652" s="23"/>
      <c r="D1652" s="23"/>
      <c r="E1652" s="24"/>
      <c r="F1652" s="23"/>
      <c r="G1652" s="21">
        <f t="shared" si="52"/>
        <v>0</v>
      </c>
    </row>
    <row r="1653" spans="1:7" x14ac:dyDescent="0.2">
      <c r="A1653" s="21" t="str">
        <f t="shared" si="53"/>
        <v>--</v>
      </c>
      <c r="B1653" s="24"/>
      <c r="C1653" s="23"/>
      <c r="D1653" s="23"/>
      <c r="E1653" s="24"/>
      <c r="F1653" s="23"/>
      <c r="G1653" s="21">
        <f t="shared" si="52"/>
        <v>0</v>
      </c>
    </row>
    <row r="1654" spans="1:7" x14ac:dyDescent="0.2">
      <c r="A1654" s="21" t="str">
        <f t="shared" si="53"/>
        <v>--</v>
      </c>
      <c r="B1654" s="24"/>
      <c r="C1654" s="23"/>
      <c r="D1654" s="23"/>
      <c r="E1654" s="24"/>
      <c r="F1654" s="23"/>
      <c r="G1654" s="21">
        <f t="shared" si="52"/>
        <v>0</v>
      </c>
    </row>
    <row r="1655" spans="1:7" x14ac:dyDescent="0.2">
      <c r="A1655" s="21" t="str">
        <f t="shared" si="53"/>
        <v>--</v>
      </c>
      <c r="B1655" s="24"/>
      <c r="C1655" s="23"/>
      <c r="D1655" s="23"/>
      <c r="E1655" s="24"/>
      <c r="F1655" s="23"/>
      <c r="G1655" s="21">
        <f t="shared" si="52"/>
        <v>0</v>
      </c>
    </row>
    <row r="1656" spans="1:7" x14ac:dyDescent="0.2">
      <c r="A1656" s="21" t="str">
        <f t="shared" si="53"/>
        <v>--</v>
      </c>
      <c r="B1656" s="24"/>
      <c r="C1656" s="23"/>
      <c r="D1656" s="23"/>
      <c r="E1656" s="24"/>
      <c r="F1656" s="23"/>
      <c r="G1656" s="21">
        <f t="shared" si="52"/>
        <v>0</v>
      </c>
    </row>
    <row r="1657" spans="1:7" x14ac:dyDescent="0.2">
      <c r="A1657" s="21" t="str">
        <f t="shared" si="53"/>
        <v>--</v>
      </c>
      <c r="B1657" s="24"/>
      <c r="C1657" s="23"/>
      <c r="D1657" s="23"/>
      <c r="E1657" s="24"/>
      <c r="F1657" s="23"/>
      <c r="G1657" s="21">
        <f t="shared" si="52"/>
        <v>0</v>
      </c>
    </row>
    <row r="1658" spans="1:7" ht="15" x14ac:dyDescent="0.25">
      <c r="A1658" s="21" t="str">
        <f t="shared" si="53"/>
        <v>--</v>
      </c>
      <c r="B1658" s="22"/>
      <c r="C1658" s="23"/>
      <c r="D1658" s="23"/>
      <c r="E1658" s="23"/>
      <c r="F1658" s="23"/>
      <c r="G1658" s="21">
        <f t="shared" si="52"/>
        <v>0</v>
      </c>
    </row>
    <row r="1659" spans="1:7" x14ac:dyDescent="0.2">
      <c r="A1659" s="21" t="str">
        <f t="shared" si="53"/>
        <v>--</v>
      </c>
      <c r="B1659" s="24"/>
      <c r="C1659" s="23"/>
      <c r="D1659" s="23"/>
      <c r="E1659" s="24"/>
      <c r="F1659" s="23"/>
      <c r="G1659" s="21">
        <f t="shared" si="52"/>
        <v>0</v>
      </c>
    </row>
    <row r="1660" spans="1:7" x14ac:dyDescent="0.2">
      <c r="A1660" s="21" t="str">
        <f t="shared" si="53"/>
        <v>--</v>
      </c>
      <c r="B1660" s="24"/>
      <c r="C1660" s="23"/>
      <c r="D1660" s="23"/>
      <c r="E1660" s="24"/>
      <c r="F1660" s="23"/>
      <c r="G1660" s="21">
        <f t="shared" si="52"/>
        <v>0</v>
      </c>
    </row>
    <row r="1661" spans="1:7" x14ac:dyDescent="0.2">
      <c r="A1661" s="21" t="str">
        <f t="shared" si="53"/>
        <v>--</v>
      </c>
      <c r="B1661" s="24"/>
      <c r="C1661" s="23"/>
      <c r="D1661" s="23"/>
      <c r="E1661" s="24"/>
      <c r="F1661" s="23"/>
      <c r="G1661" s="21">
        <f t="shared" si="52"/>
        <v>0</v>
      </c>
    </row>
    <row r="1662" spans="1:7" x14ac:dyDescent="0.2">
      <c r="A1662" s="21" t="str">
        <f t="shared" si="53"/>
        <v>--</v>
      </c>
      <c r="B1662" s="24"/>
      <c r="C1662" s="23"/>
      <c r="D1662" s="23"/>
      <c r="E1662" s="24"/>
      <c r="F1662" s="23"/>
      <c r="G1662" s="21">
        <f t="shared" si="52"/>
        <v>0</v>
      </c>
    </row>
    <row r="1663" spans="1:7" x14ac:dyDescent="0.2">
      <c r="A1663" s="21" t="str">
        <f t="shared" si="53"/>
        <v>--</v>
      </c>
      <c r="B1663" s="24"/>
      <c r="C1663" s="23"/>
      <c r="D1663" s="23"/>
      <c r="E1663" s="24"/>
      <c r="F1663" s="23"/>
      <c r="G1663" s="21">
        <f t="shared" si="52"/>
        <v>0</v>
      </c>
    </row>
    <row r="1664" spans="1:7" x14ac:dyDescent="0.2">
      <c r="A1664" s="21" t="str">
        <f t="shared" si="53"/>
        <v>--</v>
      </c>
      <c r="B1664" s="24"/>
      <c r="C1664" s="23"/>
      <c r="D1664" s="23"/>
      <c r="E1664" s="24"/>
      <c r="F1664" s="23"/>
      <c r="G1664" s="21">
        <f t="shared" si="52"/>
        <v>0</v>
      </c>
    </row>
    <row r="1665" spans="1:7" ht="15" x14ac:dyDescent="0.25">
      <c r="A1665" s="21" t="str">
        <f t="shared" si="53"/>
        <v>--</v>
      </c>
      <c r="B1665" s="22"/>
      <c r="C1665" s="23"/>
      <c r="D1665" s="23"/>
      <c r="E1665" s="23"/>
      <c r="F1665" s="23"/>
      <c r="G1665" s="21">
        <f t="shared" si="52"/>
        <v>0</v>
      </c>
    </row>
    <row r="1666" spans="1:7" x14ac:dyDescent="0.2">
      <c r="A1666" s="21" t="str">
        <f t="shared" si="53"/>
        <v>--</v>
      </c>
      <c r="B1666" s="24"/>
      <c r="C1666" s="23"/>
      <c r="D1666" s="23"/>
      <c r="E1666" s="24"/>
      <c r="F1666" s="23"/>
      <c r="G1666" s="21">
        <f t="shared" si="52"/>
        <v>0</v>
      </c>
    </row>
    <row r="1667" spans="1:7" x14ac:dyDescent="0.2">
      <c r="A1667" s="21" t="str">
        <f t="shared" si="53"/>
        <v>--</v>
      </c>
      <c r="B1667" s="24"/>
      <c r="C1667" s="23"/>
      <c r="D1667" s="23"/>
      <c r="E1667" s="24"/>
      <c r="F1667" s="23"/>
      <c r="G1667" s="21">
        <f t="shared" si="52"/>
        <v>0</v>
      </c>
    </row>
    <row r="1668" spans="1:7" x14ac:dyDescent="0.2">
      <c r="A1668" s="21" t="str">
        <f t="shared" si="53"/>
        <v>--</v>
      </c>
      <c r="B1668" s="24"/>
      <c r="C1668" s="23"/>
      <c r="D1668" s="23"/>
      <c r="E1668" s="24"/>
      <c r="F1668" s="23"/>
      <c r="G1668" s="21">
        <f t="shared" si="52"/>
        <v>0</v>
      </c>
    </row>
    <row r="1669" spans="1:7" x14ac:dyDescent="0.2">
      <c r="A1669" s="21" t="str">
        <f t="shared" si="53"/>
        <v>--</v>
      </c>
      <c r="B1669" s="24"/>
      <c r="C1669" s="23"/>
      <c r="D1669" s="23"/>
      <c r="E1669" s="24"/>
      <c r="F1669" s="23"/>
      <c r="G1669" s="21">
        <f t="shared" si="52"/>
        <v>0</v>
      </c>
    </row>
    <row r="1670" spans="1:7" x14ac:dyDescent="0.2">
      <c r="A1670" s="21" t="str">
        <f t="shared" si="53"/>
        <v>--</v>
      </c>
      <c r="B1670" s="24"/>
      <c r="C1670" s="23"/>
      <c r="D1670" s="23"/>
      <c r="E1670" s="24"/>
      <c r="F1670" s="23"/>
      <c r="G1670" s="21">
        <f t="shared" ref="G1670:G1733" si="54">IF(B1670=1,200,IF(B1670=2,160,IF(B1670=3,120,IF(B1670=5,60,IF(B1670=6,60,IF(B1670=7,60,IF(B1670=8,60,0)))))))</f>
        <v>0</v>
      </c>
    </row>
    <row r="1671" spans="1:7" x14ac:dyDescent="0.2">
      <c r="A1671" s="21" t="str">
        <f t="shared" si="53"/>
        <v>--</v>
      </c>
      <c r="B1671" s="24"/>
      <c r="C1671" s="23"/>
      <c r="D1671" s="23"/>
      <c r="E1671" s="24"/>
      <c r="F1671" s="23"/>
      <c r="G1671" s="21">
        <f t="shared" si="54"/>
        <v>0</v>
      </c>
    </row>
    <row r="1672" spans="1:7" x14ac:dyDescent="0.2">
      <c r="A1672" s="21" t="str">
        <f t="shared" si="53"/>
        <v>--</v>
      </c>
      <c r="B1672" s="24"/>
      <c r="C1672" s="23"/>
      <c r="D1672" s="23"/>
      <c r="E1672" s="24"/>
      <c r="F1672" s="23"/>
      <c r="G1672" s="21">
        <f t="shared" si="54"/>
        <v>0</v>
      </c>
    </row>
    <row r="1673" spans="1:7" x14ac:dyDescent="0.2">
      <c r="A1673" s="21" t="str">
        <f t="shared" si="53"/>
        <v>--</v>
      </c>
      <c r="B1673" s="24"/>
      <c r="C1673" s="23"/>
      <c r="D1673" s="23"/>
      <c r="E1673" s="24"/>
      <c r="F1673" s="23"/>
      <c r="G1673" s="21">
        <f t="shared" si="54"/>
        <v>0</v>
      </c>
    </row>
    <row r="1674" spans="1:7" x14ac:dyDescent="0.2">
      <c r="A1674" s="21" t="str">
        <f t="shared" si="53"/>
        <v>--</v>
      </c>
      <c r="B1674" s="24"/>
      <c r="C1674" s="23"/>
      <c r="D1674" s="23"/>
      <c r="E1674" s="24"/>
      <c r="F1674" s="23"/>
      <c r="G1674" s="21">
        <f t="shared" si="54"/>
        <v>0</v>
      </c>
    </row>
    <row r="1675" spans="1:7" x14ac:dyDescent="0.2">
      <c r="A1675" s="21" t="str">
        <f t="shared" si="53"/>
        <v>--</v>
      </c>
      <c r="B1675" s="24"/>
      <c r="C1675" s="23"/>
      <c r="D1675" s="23"/>
      <c r="E1675" s="24"/>
      <c r="F1675" s="23"/>
      <c r="G1675" s="21">
        <f t="shared" si="54"/>
        <v>0</v>
      </c>
    </row>
    <row r="1676" spans="1:7" ht="15" x14ac:dyDescent="0.25">
      <c r="A1676" s="21" t="str">
        <f t="shared" si="53"/>
        <v>--</v>
      </c>
      <c r="B1676" s="22"/>
      <c r="C1676" s="23"/>
      <c r="D1676" s="23"/>
      <c r="E1676" s="23"/>
      <c r="F1676" s="23"/>
      <c r="G1676" s="21">
        <f t="shared" si="54"/>
        <v>0</v>
      </c>
    </row>
    <row r="1677" spans="1:7" x14ac:dyDescent="0.2">
      <c r="A1677" s="21" t="str">
        <f t="shared" si="53"/>
        <v>--</v>
      </c>
      <c r="B1677" s="24"/>
      <c r="C1677" s="23"/>
      <c r="D1677" s="23"/>
      <c r="E1677" s="24"/>
      <c r="F1677" s="23"/>
      <c r="G1677" s="21">
        <f t="shared" si="54"/>
        <v>0</v>
      </c>
    </row>
    <row r="1678" spans="1:7" x14ac:dyDescent="0.2">
      <c r="A1678" s="21" t="str">
        <f t="shared" si="53"/>
        <v>--</v>
      </c>
      <c r="B1678" s="24"/>
      <c r="C1678" s="23"/>
      <c r="D1678" s="23"/>
      <c r="E1678" s="24"/>
      <c r="F1678" s="23"/>
      <c r="G1678" s="21">
        <f t="shared" si="54"/>
        <v>0</v>
      </c>
    </row>
    <row r="1679" spans="1:7" x14ac:dyDescent="0.2">
      <c r="A1679" s="21" t="str">
        <f t="shared" si="53"/>
        <v>--</v>
      </c>
      <c r="B1679" s="24"/>
      <c r="C1679" s="23"/>
      <c r="D1679" s="23"/>
      <c r="E1679" s="24"/>
      <c r="F1679" s="23"/>
      <c r="G1679" s="21">
        <f t="shared" si="54"/>
        <v>0</v>
      </c>
    </row>
    <row r="1680" spans="1:7" x14ac:dyDescent="0.2">
      <c r="A1680" s="21" t="str">
        <f t="shared" si="53"/>
        <v>--</v>
      </c>
      <c r="B1680" s="24"/>
      <c r="C1680" s="23"/>
      <c r="D1680" s="23"/>
      <c r="E1680" s="24"/>
      <c r="F1680" s="23"/>
      <c r="G1680" s="21">
        <f t="shared" si="54"/>
        <v>0</v>
      </c>
    </row>
    <row r="1681" spans="1:7" x14ac:dyDescent="0.2">
      <c r="A1681" s="21" t="str">
        <f t="shared" si="53"/>
        <v>--</v>
      </c>
      <c r="B1681" s="24"/>
      <c r="C1681" s="23"/>
      <c r="D1681" s="23"/>
      <c r="E1681" s="24"/>
      <c r="F1681" s="23"/>
      <c r="G1681" s="21">
        <f t="shared" si="54"/>
        <v>0</v>
      </c>
    </row>
    <row r="1682" spans="1:7" x14ac:dyDescent="0.2">
      <c r="A1682" s="21" t="str">
        <f t="shared" si="53"/>
        <v>--</v>
      </c>
      <c r="B1682" s="24"/>
      <c r="C1682" s="23"/>
      <c r="D1682" s="23"/>
      <c r="E1682" s="24"/>
      <c r="F1682" s="23"/>
      <c r="G1682" s="21">
        <f t="shared" si="54"/>
        <v>0</v>
      </c>
    </row>
    <row r="1683" spans="1:7" x14ac:dyDescent="0.2">
      <c r="A1683" s="21" t="str">
        <f t="shared" si="53"/>
        <v>--</v>
      </c>
      <c r="B1683" s="24"/>
      <c r="C1683" s="23"/>
      <c r="D1683" s="23"/>
      <c r="E1683" s="24"/>
      <c r="F1683" s="23"/>
      <c r="G1683" s="21">
        <f t="shared" si="54"/>
        <v>0</v>
      </c>
    </row>
    <row r="1684" spans="1:7" x14ac:dyDescent="0.2">
      <c r="A1684" s="21" t="str">
        <f t="shared" ref="A1684:A1747" si="55">_xlfn.CONCAT(C1684,"-",E1684,"-",F1684)</f>
        <v>--</v>
      </c>
      <c r="B1684" s="24"/>
      <c r="C1684" s="23"/>
      <c r="D1684" s="23"/>
      <c r="E1684" s="24"/>
      <c r="F1684" s="23"/>
      <c r="G1684" s="21">
        <f t="shared" si="54"/>
        <v>0</v>
      </c>
    </row>
    <row r="1685" spans="1:7" x14ac:dyDescent="0.2">
      <c r="A1685" s="21" t="str">
        <f t="shared" si="55"/>
        <v>--</v>
      </c>
      <c r="B1685" s="24"/>
      <c r="C1685" s="23"/>
      <c r="D1685" s="23"/>
      <c r="E1685" s="24"/>
      <c r="F1685" s="23"/>
      <c r="G1685" s="21">
        <f t="shared" si="54"/>
        <v>0</v>
      </c>
    </row>
    <row r="1686" spans="1:7" x14ac:dyDescent="0.2">
      <c r="A1686" s="21" t="str">
        <f t="shared" si="55"/>
        <v>--</v>
      </c>
      <c r="B1686" s="24"/>
      <c r="C1686" s="23"/>
      <c r="D1686" s="23"/>
      <c r="E1686" s="24"/>
      <c r="F1686" s="23"/>
      <c r="G1686" s="21">
        <f t="shared" si="54"/>
        <v>0</v>
      </c>
    </row>
    <row r="1687" spans="1:7" x14ac:dyDescent="0.2">
      <c r="A1687" s="21" t="str">
        <f t="shared" si="55"/>
        <v>--</v>
      </c>
      <c r="B1687" s="24"/>
      <c r="C1687" s="23"/>
      <c r="D1687" s="23"/>
      <c r="E1687" s="24"/>
      <c r="F1687" s="23"/>
      <c r="G1687" s="21">
        <f t="shared" si="54"/>
        <v>0</v>
      </c>
    </row>
    <row r="1688" spans="1:7" ht="15" x14ac:dyDescent="0.25">
      <c r="A1688" s="21" t="str">
        <f t="shared" si="55"/>
        <v>--</v>
      </c>
      <c r="B1688" s="22"/>
      <c r="C1688" s="23"/>
      <c r="D1688" s="23"/>
      <c r="E1688" s="23"/>
      <c r="F1688" s="23"/>
      <c r="G1688" s="21">
        <f t="shared" si="54"/>
        <v>0</v>
      </c>
    </row>
    <row r="1689" spans="1:7" x14ac:dyDescent="0.2">
      <c r="A1689" s="21" t="str">
        <f t="shared" si="55"/>
        <v>--</v>
      </c>
      <c r="B1689" s="24"/>
      <c r="C1689" s="23"/>
      <c r="D1689" s="23"/>
      <c r="E1689" s="24"/>
      <c r="F1689" s="23"/>
      <c r="G1689" s="21">
        <f t="shared" si="54"/>
        <v>0</v>
      </c>
    </row>
    <row r="1690" spans="1:7" x14ac:dyDescent="0.2">
      <c r="A1690" s="21" t="str">
        <f t="shared" si="55"/>
        <v>--</v>
      </c>
      <c r="B1690" s="24"/>
      <c r="C1690" s="23"/>
      <c r="D1690" s="23"/>
      <c r="E1690" s="24"/>
      <c r="F1690" s="23"/>
      <c r="G1690" s="21">
        <f t="shared" si="54"/>
        <v>0</v>
      </c>
    </row>
    <row r="1691" spans="1:7" x14ac:dyDescent="0.2">
      <c r="A1691" s="21" t="str">
        <f t="shared" si="55"/>
        <v>--</v>
      </c>
      <c r="B1691" s="24"/>
      <c r="C1691" s="23"/>
      <c r="D1691" s="23"/>
      <c r="E1691" s="24"/>
      <c r="F1691" s="23"/>
      <c r="G1691" s="21">
        <f t="shared" si="54"/>
        <v>0</v>
      </c>
    </row>
    <row r="1692" spans="1:7" x14ac:dyDescent="0.2">
      <c r="A1692" s="21" t="str">
        <f t="shared" si="55"/>
        <v>--</v>
      </c>
      <c r="B1692" s="24"/>
      <c r="C1692" s="23"/>
      <c r="D1692" s="23"/>
      <c r="E1692" s="24"/>
      <c r="F1692" s="23"/>
      <c r="G1692" s="21">
        <f t="shared" si="54"/>
        <v>0</v>
      </c>
    </row>
    <row r="1693" spans="1:7" x14ac:dyDescent="0.2">
      <c r="A1693" s="21" t="str">
        <f t="shared" si="55"/>
        <v>--</v>
      </c>
      <c r="B1693" s="24"/>
      <c r="C1693" s="23"/>
      <c r="D1693" s="23"/>
      <c r="E1693" s="24"/>
      <c r="F1693" s="23"/>
      <c r="G1693" s="21">
        <f t="shared" si="54"/>
        <v>0</v>
      </c>
    </row>
    <row r="1694" spans="1:7" x14ac:dyDescent="0.2">
      <c r="A1694" s="21" t="str">
        <f t="shared" si="55"/>
        <v>--</v>
      </c>
      <c r="B1694" s="24"/>
      <c r="C1694" s="23"/>
      <c r="D1694" s="23"/>
      <c r="E1694" s="24"/>
      <c r="F1694" s="23"/>
      <c r="G1694" s="21">
        <f t="shared" si="54"/>
        <v>0</v>
      </c>
    </row>
    <row r="1695" spans="1:7" x14ac:dyDescent="0.2">
      <c r="A1695" s="21" t="str">
        <f t="shared" si="55"/>
        <v>--</v>
      </c>
      <c r="B1695" s="24"/>
      <c r="C1695" s="23"/>
      <c r="D1695" s="23"/>
      <c r="E1695" s="24"/>
      <c r="F1695" s="23"/>
      <c r="G1695" s="21">
        <f t="shared" si="54"/>
        <v>0</v>
      </c>
    </row>
    <row r="1696" spans="1:7" ht="15" x14ac:dyDescent="0.25">
      <c r="A1696" s="21" t="str">
        <f t="shared" si="55"/>
        <v>--</v>
      </c>
      <c r="B1696" s="22"/>
      <c r="C1696" s="23"/>
      <c r="D1696" s="23"/>
      <c r="E1696" s="23"/>
      <c r="F1696" s="23"/>
      <c r="G1696" s="21">
        <f t="shared" si="54"/>
        <v>0</v>
      </c>
    </row>
    <row r="1697" spans="1:7" x14ac:dyDescent="0.2">
      <c r="A1697" s="21" t="str">
        <f t="shared" si="55"/>
        <v>--</v>
      </c>
      <c r="B1697" s="24"/>
      <c r="C1697" s="23"/>
      <c r="D1697" s="23"/>
      <c r="E1697" s="24"/>
      <c r="F1697" s="23"/>
      <c r="G1697" s="21">
        <f t="shared" si="54"/>
        <v>0</v>
      </c>
    </row>
    <row r="1698" spans="1:7" x14ac:dyDescent="0.2">
      <c r="A1698" s="21" t="str">
        <f t="shared" si="55"/>
        <v>--</v>
      </c>
      <c r="B1698" s="24"/>
      <c r="C1698" s="23"/>
      <c r="D1698" s="23"/>
      <c r="E1698" s="24"/>
      <c r="F1698" s="23"/>
      <c r="G1698" s="21">
        <f t="shared" si="54"/>
        <v>0</v>
      </c>
    </row>
    <row r="1699" spans="1:7" x14ac:dyDescent="0.2">
      <c r="A1699" s="21" t="str">
        <f t="shared" si="55"/>
        <v>--</v>
      </c>
      <c r="B1699" s="24"/>
      <c r="C1699" s="23"/>
      <c r="D1699" s="23"/>
      <c r="E1699" s="24"/>
      <c r="F1699" s="23"/>
      <c r="G1699" s="21">
        <f t="shared" si="54"/>
        <v>0</v>
      </c>
    </row>
    <row r="1700" spans="1:7" x14ac:dyDescent="0.2">
      <c r="A1700" s="21" t="str">
        <f t="shared" si="55"/>
        <v>--</v>
      </c>
      <c r="B1700" s="24"/>
      <c r="C1700" s="23"/>
      <c r="D1700" s="23"/>
      <c r="E1700" s="24"/>
      <c r="F1700" s="23"/>
      <c r="G1700" s="21">
        <f t="shared" si="54"/>
        <v>0</v>
      </c>
    </row>
    <row r="1701" spans="1:7" ht="15" x14ac:dyDescent="0.25">
      <c r="A1701" s="21" t="str">
        <f t="shared" si="55"/>
        <v>--</v>
      </c>
      <c r="B1701" s="22"/>
      <c r="C1701" s="23"/>
      <c r="D1701" s="23"/>
      <c r="E1701" s="23"/>
      <c r="F1701" s="23"/>
      <c r="G1701" s="21">
        <f t="shared" si="54"/>
        <v>0</v>
      </c>
    </row>
    <row r="1702" spans="1:7" x14ac:dyDescent="0.2">
      <c r="A1702" s="21" t="str">
        <f t="shared" si="55"/>
        <v>--</v>
      </c>
      <c r="B1702" s="24"/>
      <c r="C1702" s="23"/>
      <c r="D1702" s="23"/>
      <c r="E1702" s="24"/>
      <c r="F1702" s="23"/>
      <c r="G1702" s="21">
        <f t="shared" si="54"/>
        <v>0</v>
      </c>
    </row>
    <row r="1703" spans="1:7" x14ac:dyDescent="0.2">
      <c r="A1703" s="21" t="str">
        <f t="shared" si="55"/>
        <v>--</v>
      </c>
      <c r="B1703" s="24"/>
      <c r="C1703" s="23"/>
      <c r="D1703" s="23"/>
      <c r="E1703" s="24"/>
      <c r="F1703" s="23"/>
      <c r="G1703" s="21">
        <f t="shared" si="54"/>
        <v>0</v>
      </c>
    </row>
    <row r="1704" spans="1:7" x14ac:dyDescent="0.2">
      <c r="A1704" s="21" t="str">
        <f t="shared" si="55"/>
        <v>--</v>
      </c>
      <c r="B1704" s="24"/>
      <c r="C1704" s="23"/>
      <c r="D1704" s="23"/>
      <c r="E1704" s="24"/>
      <c r="F1704" s="23"/>
      <c r="G1704" s="21">
        <f t="shared" si="54"/>
        <v>0</v>
      </c>
    </row>
    <row r="1705" spans="1:7" x14ac:dyDescent="0.2">
      <c r="A1705" s="21" t="str">
        <f t="shared" si="55"/>
        <v>--</v>
      </c>
      <c r="B1705" s="24"/>
      <c r="C1705" s="23"/>
      <c r="D1705" s="23"/>
      <c r="E1705" s="24"/>
      <c r="F1705" s="23"/>
      <c r="G1705" s="21">
        <f t="shared" si="54"/>
        <v>0</v>
      </c>
    </row>
    <row r="1706" spans="1:7" x14ac:dyDescent="0.2">
      <c r="A1706" s="21" t="str">
        <f t="shared" si="55"/>
        <v>--</v>
      </c>
      <c r="B1706" s="24"/>
      <c r="C1706" s="23"/>
      <c r="D1706" s="23"/>
      <c r="E1706" s="24"/>
      <c r="F1706" s="23"/>
      <c r="G1706" s="21">
        <f t="shared" si="54"/>
        <v>0</v>
      </c>
    </row>
    <row r="1707" spans="1:7" x14ac:dyDescent="0.2">
      <c r="A1707" s="21" t="str">
        <f t="shared" si="55"/>
        <v>--</v>
      </c>
      <c r="B1707" s="24"/>
      <c r="C1707" s="23"/>
      <c r="D1707" s="23"/>
      <c r="E1707" s="24"/>
      <c r="F1707" s="23"/>
      <c r="G1707" s="21">
        <f t="shared" si="54"/>
        <v>0</v>
      </c>
    </row>
    <row r="1708" spans="1:7" x14ac:dyDescent="0.2">
      <c r="A1708" s="21" t="str">
        <f t="shared" si="55"/>
        <v>--</v>
      </c>
      <c r="B1708" s="24"/>
      <c r="C1708" s="23"/>
      <c r="D1708" s="23"/>
      <c r="E1708" s="24"/>
      <c r="F1708" s="23"/>
      <c r="G1708" s="21">
        <f t="shared" si="54"/>
        <v>0</v>
      </c>
    </row>
    <row r="1709" spans="1:7" x14ac:dyDescent="0.2">
      <c r="A1709" s="21" t="str">
        <f t="shared" si="55"/>
        <v>--</v>
      </c>
      <c r="B1709" s="24"/>
      <c r="C1709" s="23"/>
      <c r="D1709" s="23"/>
      <c r="E1709" s="24"/>
      <c r="F1709" s="23"/>
      <c r="G1709" s="21">
        <f t="shared" si="54"/>
        <v>0</v>
      </c>
    </row>
    <row r="1710" spans="1:7" x14ac:dyDescent="0.2">
      <c r="A1710" s="21" t="str">
        <f t="shared" si="55"/>
        <v>--</v>
      </c>
      <c r="B1710" s="24"/>
      <c r="C1710" s="23"/>
      <c r="D1710" s="23"/>
      <c r="E1710" s="24"/>
      <c r="F1710" s="23"/>
      <c r="G1710" s="21">
        <f t="shared" si="54"/>
        <v>0</v>
      </c>
    </row>
    <row r="1711" spans="1:7" x14ac:dyDescent="0.2">
      <c r="A1711" s="21" t="str">
        <f t="shared" si="55"/>
        <v>--</v>
      </c>
      <c r="B1711" s="24"/>
      <c r="C1711" s="23"/>
      <c r="D1711" s="23"/>
      <c r="E1711" s="24"/>
      <c r="F1711" s="23"/>
      <c r="G1711" s="21">
        <f t="shared" si="54"/>
        <v>0</v>
      </c>
    </row>
    <row r="1712" spans="1:7" ht="15" x14ac:dyDescent="0.25">
      <c r="A1712" s="21" t="str">
        <f t="shared" si="55"/>
        <v>--</v>
      </c>
      <c r="B1712" s="22"/>
      <c r="C1712" s="23"/>
      <c r="D1712" s="23"/>
      <c r="E1712" s="23"/>
      <c r="F1712" s="23"/>
      <c r="G1712" s="21">
        <f t="shared" si="54"/>
        <v>0</v>
      </c>
    </row>
    <row r="1713" spans="1:7" x14ac:dyDescent="0.2">
      <c r="A1713" s="21" t="str">
        <f t="shared" si="55"/>
        <v>--</v>
      </c>
      <c r="B1713" s="24"/>
      <c r="C1713" s="23"/>
      <c r="D1713" s="23"/>
      <c r="E1713" s="24"/>
      <c r="F1713" s="23"/>
      <c r="G1713" s="21">
        <f t="shared" si="54"/>
        <v>0</v>
      </c>
    </row>
    <row r="1714" spans="1:7" x14ac:dyDescent="0.2">
      <c r="A1714" s="21" t="str">
        <f t="shared" si="55"/>
        <v>--</v>
      </c>
      <c r="B1714" s="24"/>
      <c r="C1714" s="23"/>
      <c r="D1714" s="23"/>
      <c r="E1714" s="24"/>
      <c r="F1714" s="23"/>
      <c r="G1714" s="21">
        <f t="shared" si="54"/>
        <v>0</v>
      </c>
    </row>
    <row r="1715" spans="1:7" x14ac:dyDescent="0.2">
      <c r="A1715" s="21" t="str">
        <f t="shared" si="55"/>
        <v>--</v>
      </c>
      <c r="B1715" s="24"/>
      <c r="C1715" s="23"/>
      <c r="D1715" s="23"/>
      <c r="E1715" s="24"/>
      <c r="F1715" s="23"/>
      <c r="G1715" s="21">
        <f t="shared" si="54"/>
        <v>0</v>
      </c>
    </row>
    <row r="1716" spans="1:7" x14ac:dyDescent="0.2">
      <c r="A1716" s="21" t="str">
        <f t="shared" si="55"/>
        <v>--</v>
      </c>
      <c r="B1716" s="24"/>
      <c r="C1716" s="23"/>
      <c r="D1716" s="23"/>
      <c r="E1716" s="24"/>
      <c r="F1716" s="23"/>
      <c r="G1716" s="21">
        <f t="shared" si="54"/>
        <v>0</v>
      </c>
    </row>
    <row r="1717" spans="1:7" x14ac:dyDescent="0.2">
      <c r="A1717" s="21" t="str">
        <f t="shared" si="55"/>
        <v>--</v>
      </c>
      <c r="B1717" s="24"/>
      <c r="C1717" s="23"/>
      <c r="D1717" s="23"/>
      <c r="E1717" s="24"/>
      <c r="F1717" s="23"/>
      <c r="G1717" s="21">
        <f t="shared" si="54"/>
        <v>0</v>
      </c>
    </row>
    <row r="1718" spans="1:7" x14ac:dyDescent="0.2">
      <c r="A1718" s="21" t="str">
        <f t="shared" si="55"/>
        <v>--</v>
      </c>
      <c r="B1718" s="24"/>
      <c r="C1718" s="23"/>
      <c r="D1718" s="23"/>
      <c r="E1718" s="24"/>
      <c r="F1718" s="23"/>
      <c r="G1718" s="21">
        <f t="shared" si="54"/>
        <v>0</v>
      </c>
    </row>
    <row r="1719" spans="1:7" x14ac:dyDescent="0.2">
      <c r="A1719" s="21" t="str">
        <f t="shared" si="55"/>
        <v>--</v>
      </c>
      <c r="B1719" s="24"/>
      <c r="C1719" s="23"/>
      <c r="D1719" s="23"/>
      <c r="E1719" s="24"/>
      <c r="F1719" s="23"/>
      <c r="G1719" s="21">
        <f t="shared" si="54"/>
        <v>0</v>
      </c>
    </row>
    <row r="1720" spans="1:7" x14ac:dyDescent="0.2">
      <c r="A1720" s="21" t="str">
        <f t="shared" si="55"/>
        <v>--</v>
      </c>
      <c r="B1720" s="24"/>
      <c r="C1720" s="23"/>
      <c r="D1720" s="23"/>
      <c r="E1720" s="24"/>
      <c r="F1720" s="23"/>
      <c r="G1720" s="21">
        <f t="shared" si="54"/>
        <v>0</v>
      </c>
    </row>
    <row r="1721" spans="1:7" ht="15" x14ac:dyDescent="0.25">
      <c r="A1721" s="21" t="str">
        <f t="shared" si="55"/>
        <v>--</v>
      </c>
      <c r="B1721" s="22"/>
      <c r="C1721" s="23"/>
      <c r="D1721" s="23"/>
      <c r="E1721" s="23"/>
      <c r="F1721" s="23"/>
      <c r="G1721" s="21">
        <f t="shared" si="54"/>
        <v>0</v>
      </c>
    </row>
    <row r="1722" spans="1:7" x14ac:dyDescent="0.2">
      <c r="A1722" s="21" t="str">
        <f t="shared" si="55"/>
        <v>--</v>
      </c>
      <c r="B1722" s="24"/>
      <c r="C1722" s="23"/>
      <c r="D1722" s="23"/>
      <c r="E1722" s="24"/>
      <c r="F1722" s="23"/>
      <c r="G1722" s="21">
        <f t="shared" si="54"/>
        <v>0</v>
      </c>
    </row>
    <row r="1723" spans="1:7" x14ac:dyDescent="0.2">
      <c r="A1723" s="21" t="str">
        <f t="shared" si="55"/>
        <v>--</v>
      </c>
      <c r="B1723" s="24"/>
      <c r="C1723" s="23"/>
      <c r="D1723" s="23"/>
      <c r="E1723" s="24"/>
      <c r="F1723" s="23"/>
      <c r="G1723" s="21">
        <f t="shared" si="54"/>
        <v>0</v>
      </c>
    </row>
    <row r="1724" spans="1:7" x14ac:dyDescent="0.2">
      <c r="A1724" s="21" t="str">
        <f t="shared" si="55"/>
        <v>--</v>
      </c>
      <c r="B1724" s="24"/>
      <c r="C1724" s="23"/>
      <c r="D1724" s="23"/>
      <c r="E1724" s="24"/>
      <c r="F1724" s="23"/>
      <c r="G1724" s="21">
        <f t="shared" si="54"/>
        <v>0</v>
      </c>
    </row>
    <row r="1725" spans="1:7" x14ac:dyDescent="0.2">
      <c r="A1725" s="21" t="str">
        <f t="shared" si="55"/>
        <v>--</v>
      </c>
      <c r="B1725" s="24"/>
      <c r="C1725" s="23"/>
      <c r="D1725" s="23"/>
      <c r="E1725" s="24"/>
      <c r="F1725" s="23"/>
      <c r="G1725" s="21">
        <f t="shared" si="54"/>
        <v>0</v>
      </c>
    </row>
    <row r="1726" spans="1:7" x14ac:dyDescent="0.2">
      <c r="A1726" s="21" t="str">
        <f t="shared" si="55"/>
        <v>--</v>
      </c>
      <c r="B1726" s="24"/>
      <c r="C1726" s="23"/>
      <c r="D1726" s="23"/>
      <c r="E1726" s="24"/>
      <c r="F1726" s="23"/>
      <c r="G1726" s="21">
        <f t="shared" si="54"/>
        <v>0</v>
      </c>
    </row>
    <row r="1727" spans="1:7" x14ac:dyDescent="0.2">
      <c r="A1727" s="21" t="str">
        <f t="shared" si="55"/>
        <v>--</v>
      </c>
      <c r="B1727" s="24"/>
      <c r="C1727" s="23"/>
      <c r="D1727" s="23"/>
      <c r="E1727" s="24"/>
      <c r="F1727" s="23"/>
      <c r="G1727" s="21">
        <f t="shared" si="54"/>
        <v>0</v>
      </c>
    </row>
    <row r="1728" spans="1:7" x14ac:dyDescent="0.2">
      <c r="A1728" s="21" t="str">
        <f t="shared" si="55"/>
        <v>--</v>
      </c>
      <c r="B1728" s="24"/>
      <c r="C1728" s="23"/>
      <c r="D1728" s="23"/>
      <c r="E1728" s="24"/>
      <c r="F1728" s="23"/>
      <c r="G1728" s="21">
        <f t="shared" si="54"/>
        <v>0</v>
      </c>
    </row>
    <row r="1729" spans="1:7" x14ac:dyDescent="0.2">
      <c r="A1729" s="21" t="str">
        <f t="shared" si="55"/>
        <v>--</v>
      </c>
      <c r="B1729" s="24"/>
      <c r="C1729" s="23"/>
      <c r="D1729" s="23"/>
      <c r="E1729" s="24"/>
      <c r="F1729" s="23"/>
      <c r="G1729" s="21">
        <f t="shared" si="54"/>
        <v>0</v>
      </c>
    </row>
    <row r="1730" spans="1:7" x14ac:dyDescent="0.2">
      <c r="A1730" s="21" t="str">
        <f t="shared" si="55"/>
        <v>--</v>
      </c>
      <c r="B1730" s="24"/>
      <c r="C1730" s="23"/>
      <c r="D1730" s="23"/>
      <c r="E1730" s="24"/>
      <c r="F1730" s="23"/>
      <c r="G1730" s="21">
        <f t="shared" si="54"/>
        <v>0</v>
      </c>
    </row>
    <row r="1731" spans="1:7" x14ac:dyDescent="0.2">
      <c r="A1731" s="21" t="str">
        <f t="shared" si="55"/>
        <v>--</v>
      </c>
      <c r="B1731" s="24"/>
      <c r="C1731" s="23"/>
      <c r="D1731" s="23"/>
      <c r="E1731" s="24"/>
      <c r="F1731" s="23"/>
      <c r="G1731" s="21">
        <f t="shared" si="54"/>
        <v>0</v>
      </c>
    </row>
    <row r="1732" spans="1:7" x14ac:dyDescent="0.2">
      <c r="A1732" s="21" t="str">
        <f t="shared" si="55"/>
        <v>--</v>
      </c>
      <c r="B1732" s="24"/>
      <c r="C1732" s="23"/>
      <c r="D1732" s="23"/>
      <c r="E1732" s="24"/>
      <c r="F1732" s="23"/>
      <c r="G1732" s="21">
        <f t="shared" si="54"/>
        <v>0</v>
      </c>
    </row>
    <row r="1733" spans="1:7" x14ac:dyDescent="0.2">
      <c r="A1733" s="21" t="str">
        <f t="shared" si="55"/>
        <v>--</v>
      </c>
      <c r="B1733" s="24"/>
      <c r="C1733" s="23"/>
      <c r="D1733" s="23"/>
      <c r="E1733" s="24"/>
      <c r="F1733" s="23"/>
      <c r="G1733" s="21">
        <f t="shared" si="54"/>
        <v>0</v>
      </c>
    </row>
    <row r="1734" spans="1:7" x14ac:dyDescent="0.2">
      <c r="A1734" s="21" t="str">
        <f t="shared" si="55"/>
        <v>--</v>
      </c>
      <c r="B1734" s="24"/>
      <c r="C1734" s="23"/>
      <c r="D1734" s="23"/>
      <c r="E1734" s="24"/>
      <c r="F1734" s="23"/>
      <c r="G1734" s="21">
        <f t="shared" ref="G1734:G1797" si="56">IF(B1734=1,200,IF(B1734=2,160,IF(B1734=3,120,IF(B1734=5,60,IF(B1734=6,60,IF(B1734=7,60,IF(B1734=8,60,0)))))))</f>
        <v>0</v>
      </c>
    </row>
    <row r="1735" spans="1:7" x14ac:dyDescent="0.2">
      <c r="A1735" s="21" t="str">
        <f t="shared" si="55"/>
        <v>--</v>
      </c>
      <c r="B1735" s="24"/>
      <c r="C1735" s="23"/>
      <c r="D1735" s="23"/>
      <c r="E1735" s="24"/>
      <c r="F1735" s="23"/>
      <c r="G1735" s="21">
        <f t="shared" si="56"/>
        <v>0</v>
      </c>
    </row>
    <row r="1736" spans="1:7" x14ac:dyDescent="0.2">
      <c r="A1736" s="21" t="str">
        <f t="shared" si="55"/>
        <v>--</v>
      </c>
      <c r="B1736" s="24"/>
      <c r="C1736" s="23"/>
      <c r="D1736" s="23"/>
      <c r="E1736" s="24"/>
      <c r="F1736" s="23"/>
      <c r="G1736" s="21">
        <f t="shared" si="56"/>
        <v>0</v>
      </c>
    </row>
    <row r="1737" spans="1:7" x14ac:dyDescent="0.2">
      <c r="A1737" s="21" t="str">
        <f t="shared" si="55"/>
        <v>--</v>
      </c>
      <c r="B1737" s="24"/>
      <c r="C1737" s="23"/>
      <c r="D1737" s="23"/>
      <c r="E1737" s="24"/>
      <c r="F1737" s="23"/>
      <c r="G1737" s="21">
        <f t="shared" si="56"/>
        <v>0</v>
      </c>
    </row>
    <row r="1738" spans="1:7" x14ac:dyDescent="0.2">
      <c r="A1738" s="21" t="str">
        <f t="shared" si="55"/>
        <v>--</v>
      </c>
      <c r="B1738" s="24"/>
      <c r="C1738" s="23"/>
      <c r="D1738" s="23"/>
      <c r="E1738" s="24"/>
      <c r="F1738" s="23"/>
      <c r="G1738" s="21">
        <f t="shared" si="56"/>
        <v>0</v>
      </c>
    </row>
    <row r="1739" spans="1:7" ht="15" x14ac:dyDescent="0.25">
      <c r="A1739" s="21" t="str">
        <f t="shared" si="55"/>
        <v>--</v>
      </c>
      <c r="B1739" s="22"/>
      <c r="C1739" s="23"/>
      <c r="D1739" s="23"/>
      <c r="E1739" s="23"/>
      <c r="F1739" s="23"/>
      <c r="G1739" s="21">
        <f t="shared" si="56"/>
        <v>0</v>
      </c>
    </row>
    <row r="1740" spans="1:7" x14ac:dyDescent="0.2">
      <c r="A1740" s="21" t="str">
        <f t="shared" si="55"/>
        <v>--</v>
      </c>
      <c r="B1740" s="24"/>
      <c r="C1740" s="23"/>
      <c r="D1740" s="23"/>
      <c r="E1740" s="24"/>
      <c r="F1740" s="23"/>
      <c r="G1740" s="21">
        <f t="shared" si="56"/>
        <v>0</v>
      </c>
    </row>
    <row r="1741" spans="1:7" x14ac:dyDescent="0.2">
      <c r="A1741" s="21" t="str">
        <f t="shared" si="55"/>
        <v>--</v>
      </c>
      <c r="B1741" s="24"/>
      <c r="C1741" s="23"/>
      <c r="D1741" s="23"/>
      <c r="E1741" s="24"/>
      <c r="F1741" s="23"/>
      <c r="G1741" s="21">
        <f t="shared" si="56"/>
        <v>0</v>
      </c>
    </row>
    <row r="1742" spans="1:7" x14ac:dyDescent="0.2">
      <c r="A1742" s="21" t="str">
        <f t="shared" si="55"/>
        <v>--</v>
      </c>
      <c r="B1742" s="24"/>
      <c r="C1742" s="23"/>
      <c r="D1742" s="23"/>
      <c r="E1742" s="24"/>
      <c r="F1742" s="23"/>
      <c r="G1742" s="21">
        <f t="shared" si="56"/>
        <v>0</v>
      </c>
    </row>
    <row r="1743" spans="1:7" x14ac:dyDescent="0.2">
      <c r="A1743" s="21" t="str">
        <f t="shared" si="55"/>
        <v>--</v>
      </c>
      <c r="B1743" s="24"/>
      <c r="C1743" s="23"/>
      <c r="D1743" s="23"/>
      <c r="E1743" s="24"/>
      <c r="F1743" s="23"/>
      <c r="G1743" s="21">
        <f t="shared" si="56"/>
        <v>0</v>
      </c>
    </row>
    <row r="1744" spans="1:7" ht="15" x14ac:dyDescent="0.25">
      <c r="A1744" s="21" t="str">
        <f t="shared" si="55"/>
        <v>--</v>
      </c>
      <c r="B1744" s="22"/>
      <c r="C1744" s="23"/>
      <c r="D1744" s="23"/>
      <c r="E1744" s="23"/>
      <c r="F1744" s="23"/>
      <c r="G1744" s="21">
        <f t="shared" si="56"/>
        <v>0</v>
      </c>
    </row>
    <row r="1745" spans="1:7" x14ac:dyDescent="0.2">
      <c r="A1745" s="21" t="str">
        <f t="shared" si="55"/>
        <v>--</v>
      </c>
      <c r="B1745" s="24"/>
      <c r="C1745" s="23"/>
      <c r="D1745" s="23"/>
      <c r="E1745" s="24"/>
      <c r="F1745" s="23"/>
      <c r="G1745" s="21">
        <f t="shared" si="56"/>
        <v>0</v>
      </c>
    </row>
    <row r="1746" spans="1:7" x14ac:dyDescent="0.2">
      <c r="A1746" s="21" t="str">
        <f t="shared" si="55"/>
        <v>--</v>
      </c>
      <c r="B1746" s="24"/>
      <c r="C1746" s="23"/>
      <c r="D1746" s="23"/>
      <c r="E1746" s="24"/>
      <c r="F1746" s="23"/>
      <c r="G1746" s="21">
        <f t="shared" si="56"/>
        <v>0</v>
      </c>
    </row>
    <row r="1747" spans="1:7" x14ac:dyDescent="0.2">
      <c r="A1747" s="21" t="str">
        <f t="shared" si="55"/>
        <v>--</v>
      </c>
      <c r="B1747" s="24"/>
      <c r="C1747" s="23"/>
      <c r="D1747" s="23"/>
      <c r="E1747" s="24"/>
      <c r="F1747" s="23"/>
      <c r="G1747" s="21">
        <f t="shared" si="56"/>
        <v>0</v>
      </c>
    </row>
    <row r="1748" spans="1:7" x14ac:dyDescent="0.2">
      <c r="A1748" s="21" t="str">
        <f t="shared" ref="A1748:A1811" si="57">_xlfn.CONCAT(C1748,"-",E1748,"-",F1748)</f>
        <v>--</v>
      </c>
      <c r="B1748" s="24"/>
      <c r="C1748" s="23"/>
      <c r="D1748" s="23"/>
      <c r="E1748" s="24"/>
      <c r="F1748" s="23"/>
      <c r="G1748" s="21">
        <f t="shared" si="56"/>
        <v>0</v>
      </c>
    </row>
    <row r="1749" spans="1:7" x14ac:dyDescent="0.2">
      <c r="A1749" s="21" t="str">
        <f t="shared" si="57"/>
        <v>--</v>
      </c>
      <c r="B1749" s="24"/>
      <c r="C1749" s="23"/>
      <c r="D1749" s="23"/>
      <c r="E1749" s="24"/>
      <c r="F1749" s="23"/>
      <c r="G1749" s="21">
        <f t="shared" si="56"/>
        <v>0</v>
      </c>
    </row>
    <row r="1750" spans="1:7" x14ac:dyDescent="0.2">
      <c r="A1750" s="21" t="str">
        <f t="shared" si="57"/>
        <v>--</v>
      </c>
      <c r="B1750" s="24"/>
      <c r="C1750" s="23"/>
      <c r="D1750" s="23"/>
      <c r="E1750" s="24"/>
      <c r="F1750" s="23"/>
      <c r="G1750" s="21">
        <f t="shared" si="56"/>
        <v>0</v>
      </c>
    </row>
    <row r="1751" spans="1:7" x14ac:dyDescent="0.2">
      <c r="A1751" s="21" t="str">
        <f t="shared" si="57"/>
        <v>--</v>
      </c>
      <c r="B1751" s="24"/>
      <c r="C1751" s="23"/>
      <c r="D1751" s="23"/>
      <c r="E1751" s="24"/>
      <c r="F1751" s="23"/>
      <c r="G1751" s="21">
        <f t="shared" si="56"/>
        <v>0</v>
      </c>
    </row>
    <row r="1752" spans="1:7" x14ac:dyDescent="0.2">
      <c r="A1752" s="21" t="str">
        <f t="shared" si="57"/>
        <v>--</v>
      </c>
      <c r="B1752" s="24"/>
      <c r="C1752" s="23"/>
      <c r="D1752" s="23"/>
      <c r="E1752" s="24"/>
      <c r="F1752" s="23"/>
      <c r="G1752" s="21">
        <f t="shared" si="56"/>
        <v>0</v>
      </c>
    </row>
    <row r="1753" spans="1:7" x14ac:dyDescent="0.2">
      <c r="A1753" s="21" t="str">
        <f t="shared" si="57"/>
        <v>--</v>
      </c>
      <c r="B1753" s="24"/>
      <c r="C1753" s="23"/>
      <c r="D1753" s="23"/>
      <c r="E1753" s="24"/>
      <c r="F1753" s="23"/>
      <c r="G1753" s="21">
        <f t="shared" si="56"/>
        <v>0</v>
      </c>
    </row>
    <row r="1754" spans="1:7" x14ac:dyDescent="0.2">
      <c r="A1754" s="21" t="str">
        <f t="shared" si="57"/>
        <v>--</v>
      </c>
      <c r="B1754" s="24"/>
      <c r="C1754" s="23"/>
      <c r="D1754" s="23"/>
      <c r="E1754" s="24"/>
      <c r="F1754" s="23"/>
      <c r="G1754" s="21">
        <f t="shared" si="56"/>
        <v>0</v>
      </c>
    </row>
    <row r="1755" spans="1:7" x14ac:dyDescent="0.2">
      <c r="A1755" s="21" t="str">
        <f t="shared" si="57"/>
        <v>--</v>
      </c>
      <c r="B1755" s="24"/>
      <c r="C1755" s="23"/>
      <c r="D1755" s="23"/>
      <c r="E1755" s="24"/>
      <c r="F1755" s="23"/>
      <c r="G1755" s="21">
        <f t="shared" si="56"/>
        <v>0</v>
      </c>
    </row>
    <row r="1756" spans="1:7" x14ac:dyDescent="0.2">
      <c r="A1756" s="21" t="str">
        <f t="shared" si="57"/>
        <v>--</v>
      </c>
      <c r="B1756" s="24"/>
      <c r="C1756" s="23"/>
      <c r="D1756" s="23"/>
      <c r="E1756" s="24"/>
      <c r="F1756" s="23"/>
      <c r="G1756" s="21">
        <f t="shared" si="56"/>
        <v>0</v>
      </c>
    </row>
    <row r="1757" spans="1:7" x14ac:dyDescent="0.2">
      <c r="A1757" s="21" t="str">
        <f t="shared" si="57"/>
        <v>--</v>
      </c>
      <c r="B1757" s="24"/>
      <c r="C1757" s="23"/>
      <c r="D1757" s="23"/>
      <c r="E1757" s="24"/>
      <c r="F1757" s="23"/>
      <c r="G1757" s="21">
        <f t="shared" si="56"/>
        <v>0</v>
      </c>
    </row>
    <row r="1758" spans="1:7" x14ac:dyDescent="0.2">
      <c r="A1758" s="21" t="str">
        <f t="shared" si="57"/>
        <v>--</v>
      </c>
      <c r="B1758" s="24"/>
      <c r="C1758" s="23"/>
      <c r="D1758" s="23"/>
      <c r="E1758" s="24"/>
      <c r="F1758" s="23"/>
      <c r="G1758" s="21">
        <f t="shared" si="56"/>
        <v>0</v>
      </c>
    </row>
    <row r="1759" spans="1:7" x14ac:dyDescent="0.2">
      <c r="A1759" s="21" t="str">
        <f t="shared" si="57"/>
        <v>--</v>
      </c>
      <c r="B1759" s="24"/>
      <c r="C1759" s="23"/>
      <c r="D1759" s="23"/>
      <c r="E1759" s="24"/>
      <c r="F1759" s="23"/>
      <c r="G1759" s="21">
        <f t="shared" si="56"/>
        <v>0</v>
      </c>
    </row>
    <row r="1760" spans="1:7" x14ac:dyDescent="0.2">
      <c r="A1760" s="21" t="str">
        <f t="shared" si="57"/>
        <v>--</v>
      </c>
      <c r="B1760" s="24"/>
      <c r="C1760" s="23"/>
      <c r="D1760" s="23"/>
      <c r="E1760" s="24"/>
      <c r="F1760" s="23"/>
      <c r="G1760" s="21">
        <f t="shared" si="56"/>
        <v>0</v>
      </c>
    </row>
    <row r="1761" spans="1:7" x14ac:dyDescent="0.2">
      <c r="A1761" s="21" t="str">
        <f t="shared" si="57"/>
        <v>--</v>
      </c>
      <c r="B1761" s="24"/>
      <c r="C1761" s="23"/>
      <c r="D1761" s="23"/>
      <c r="E1761" s="24"/>
      <c r="F1761" s="23"/>
      <c r="G1761" s="21">
        <f t="shared" si="56"/>
        <v>0</v>
      </c>
    </row>
    <row r="1762" spans="1:7" x14ac:dyDescent="0.2">
      <c r="A1762" s="21" t="str">
        <f t="shared" si="57"/>
        <v>--</v>
      </c>
      <c r="B1762" s="24"/>
      <c r="C1762" s="23"/>
      <c r="D1762" s="23"/>
      <c r="E1762" s="24"/>
      <c r="F1762" s="23"/>
      <c r="G1762" s="21">
        <f t="shared" si="56"/>
        <v>0</v>
      </c>
    </row>
    <row r="1763" spans="1:7" x14ac:dyDescent="0.2">
      <c r="A1763" s="21" t="str">
        <f t="shared" si="57"/>
        <v>--</v>
      </c>
      <c r="B1763" s="24"/>
      <c r="C1763" s="23"/>
      <c r="D1763" s="23"/>
      <c r="E1763" s="24"/>
      <c r="F1763" s="23"/>
      <c r="G1763" s="21">
        <f t="shared" si="56"/>
        <v>0</v>
      </c>
    </row>
    <row r="1764" spans="1:7" x14ac:dyDescent="0.2">
      <c r="A1764" s="21" t="str">
        <f t="shared" si="57"/>
        <v>--</v>
      </c>
      <c r="B1764" s="24"/>
      <c r="C1764" s="23"/>
      <c r="D1764" s="23"/>
      <c r="E1764" s="24"/>
      <c r="F1764" s="23"/>
      <c r="G1764" s="21">
        <f t="shared" si="56"/>
        <v>0</v>
      </c>
    </row>
    <row r="1765" spans="1:7" x14ac:dyDescent="0.2">
      <c r="A1765" s="21" t="str">
        <f t="shared" si="57"/>
        <v>--</v>
      </c>
      <c r="B1765" s="24"/>
      <c r="C1765" s="23"/>
      <c r="D1765" s="23"/>
      <c r="E1765" s="24"/>
      <c r="F1765" s="23"/>
      <c r="G1765" s="21">
        <f t="shared" si="56"/>
        <v>0</v>
      </c>
    </row>
    <row r="1766" spans="1:7" x14ac:dyDescent="0.2">
      <c r="A1766" s="21" t="str">
        <f t="shared" si="57"/>
        <v>--</v>
      </c>
      <c r="B1766" s="24"/>
      <c r="C1766" s="23"/>
      <c r="D1766" s="23"/>
      <c r="E1766" s="24"/>
      <c r="F1766" s="23"/>
      <c r="G1766" s="21">
        <f t="shared" si="56"/>
        <v>0</v>
      </c>
    </row>
    <row r="1767" spans="1:7" ht="15" x14ac:dyDescent="0.25">
      <c r="A1767" s="21" t="str">
        <f t="shared" si="57"/>
        <v>--</v>
      </c>
      <c r="B1767" s="22"/>
      <c r="C1767" s="23"/>
      <c r="D1767" s="23"/>
      <c r="E1767" s="23"/>
      <c r="F1767" s="23"/>
      <c r="G1767" s="21">
        <f t="shared" si="56"/>
        <v>0</v>
      </c>
    </row>
    <row r="1768" spans="1:7" x14ac:dyDescent="0.2">
      <c r="A1768" s="21" t="str">
        <f t="shared" si="57"/>
        <v>--</v>
      </c>
      <c r="B1768" s="24"/>
      <c r="C1768" s="23"/>
      <c r="D1768" s="23"/>
      <c r="E1768" s="24"/>
      <c r="F1768" s="23"/>
      <c r="G1768" s="21">
        <f t="shared" si="56"/>
        <v>0</v>
      </c>
    </row>
    <row r="1769" spans="1:7" x14ac:dyDescent="0.2">
      <c r="A1769" s="21" t="str">
        <f t="shared" si="57"/>
        <v>--</v>
      </c>
      <c r="B1769" s="24"/>
      <c r="C1769" s="23"/>
      <c r="D1769" s="23"/>
      <c r="E1769" s="24"/>
      <c r="F1769" s="23"/>
      <c r="G1769" s="21">
        <f t="shared" si="56"/>
        <v>0</v>
      </c>
    </row>
    <row r="1770" spans="1:7" x14ac:dyDescent="0.2">
      <c r="A1770" s="21" t="str">
        <f t="shared" si="57"/>
        <v>--</v>
      </c>
      <c r="B1770" s="24"/>
      <c r="C1770" s="23"/>
      <c r="D1770" s="23"/>
      <c r="E1770" s="24"/>
      <c r="F1770" s="23"/>
      <c r="G1770" s="21">
        <f t="shared" si="56"/>
        <v>0</v>
      </c>
    </row>
    <row r="1771" spans="1:7" ht="15" x14ac:dyDescent="0.25">
      <c r="A1771" s="21" t="str">
        <f t="shared" si="57"/>
        <v>--</v>
      </c>
      <c r="B1771" s="22"/>
      <c r="C1771" s="23"/>
      <c r="D1771" s="23"/>
      <c r="E1771" s="23"/>
      <c r="F1771" s="23"/>
      <c r="G1771" s="21">
        <f t="shared" si="56"/>
        <v>0</v>
      </c>
    </row>
    <row r="1772" spans="1:7" x14ac:dyDescent="0.2">
      <c r="A1772" s="21" t="str">
        <f t="shared" si="57"/>
        <v>--</v>
      </c>
      <c r="B1772" s="24"/>
      <c r="C1772" s="23"/>
      <c r="D1772" s="23"/>
      <c r="E1772" s="24"/>
      <c r="F1772" s="23"/>
      <c r="G1772" s="21">
        <f t="shared" si="56"/>
        <v>0</v>
      </c>
    </row>
    <row r="1773" spans="1:7" x14ac:dyDescent="0.2">
      <c r="A1773" s="21" t="str">
        <f t="shared" si="57"/>
        <v>--</v>
      </c>
      <c r="B1773" s="24"/>
      <c r="C1773" s="23"/>
      <c r="D1773" s="23"/>
      <c r="E1773" s="24"/>
      <c r="F1773" s="23"/>
      <c r="G1773" s="21">
        <f t="shared" si="56"/>
        <v>0</v>
      </c>
    </row>
    <row r="1774" spans="1:7" x14ac:dyDescent="0.2">
      <c r="A1774" s="21" t="str">
        <f t="shared" si="57"/>
        <v>--</v>
      </c>
      <c r="B1774" s="24"/>
      <c r="C1774" s="23"/>
      <c r="D1774" s="23"/>
      <c r="E1774" s="24"/>
      <c r="F1774" s="23"/>
      <c r="G1774" s="21">
        <f t="shared" si="56"/>
        <v>0</v>
      </c>
    </row>
    <row r="1775" spans="1:7" x14ac:dyDescent="0.2">
      <c r="A1775" s="21" t="str">
        <f t="shared" si="57"/>
        <v>--</v>
      </c>
      <c r="B1775" s="24"/>
      <c r="C1775" s="23"/>
      <c r="D1775" s="23"/>
      <c r="E1775" s="24"/>
      <c r="F1775" s="23"/>
      <c r="G1775" s="21">
        <f t="shared" si="56"/>
        <v>0</v>
      </c>
    </row>
    <row r="1776" spans="1:7" x14ac:dyDescent="0.2">
      <c r="A1776" s="21" t="str">
        <f t="shared" si="57"/>
        <v>--</v>
      </c>
      <c r="B1776" s="24"/>
      <c r="C1776" s="23"/>
      <c r="D1776" s="23"/>
      <c r="E1776" s="24"/>
      <c r="F1776" s="23"/>
      <c r="G1776" s="21">
        <f t="shared" si="56"/>
        <v>0</v>
      </c>
    </row>
    <row r="1777" spans="1:7" x14ac:dyDescent="0.2">
      <c r="A1777" s="21" t="str">
        <f t="shared" si="57"/>
        <v>--</v>
      </c>
      <c r="B1777" s="24"/>
      <c r="C1777" s="23"/>
      <c r="D1777" s="23"/>
      <c r="E1777" s="24"/>
      <c r="F1777" s="23"/>
      <c r="G1777" s="21">
        <f t="shared" si="56"/>
        <v>0</v>
      </c>
    </row>
    <row r="1778" spans="1:7" ht="15" x14ac:dyDescent="0.25">
      <c r="A1778" s="21" t="str">
        <f t="shared" si="57"/>
        <v>--</v>
      </c>
      <c r="B1778" s="22"/>
      <c r="C1778" s="23"/>
      <c r="D1778" s="23"/>
      <c r="E1778" s="23"/>
      <c r="F1778" s="23"/>
      <c r="G1778" s="21">
        <f t="shared" si="56"/>
        <v>0</v>
      </c>
    </row>
    <row r="1779" spans="1:7" x14ac:dyDescent="0.2">
      <c r="A1779" s="21" t="str">
        <f t="shared" si="57"/>
        <v>--</v>
      </c>
      <c r="B1779" s="24"/>
      <c r="C1779" s="23"/>
      <c r="D1779" s="23"/>
      <c r="E1779" s="24"/>
      <c r="F1779" s="23"/>
      <c r="G1779" s="21">
        <f t="shared" si="56"/>
        <v>0</v>
      </c>
    </row>
    <row r="1780" spans="1:7" x14ac:dyDescent="0.2">
      <c r="A1780" s="21" t="str">
        <f t="shared" si="57"/>
        <v>--</v>
      </c>
      <c r="B1780" s="24"/>
      <c r="C1780" s="23"/>
      <c r="D1780" s="23"/>
      <c r="E1780" s="24"/>
      <c r="F1780" s="23"/>
      <c r="G1780" s="21">
        <f t="shared" si="56"/>
        <v>0</v>
      </c>
    </row>
    <row r="1781" spans="1:7" x14ac:dyDescent="0.2">
      <c r="A1781" s="21" t="str">
        <f t="shared" si="57"/>
        <v>--</v>
      </c>
      <c r="B1781" s="24"/>
      <c r="C1781" s="23"/>
      <c r="D1781" s="23"/>
      <c r="E1781" s="24"/>
      <c r="F1781" s="23"/>
      <c r="G1781" s="21">
        <f t="shared" si="56"/>
        <v>0</v>
      </c>
    </row>
    <row r="1782" spans="1:7" x14ac:dyDescent="0.2">
      <c r="A1782" s="21" t="str">
        <f t="shared" si="57"/>
        <v>--</v>
      </c>
      <c r="B1782" s="24"/>
      <c r="C1782" s="23"/>
      <c r="D1782" s="23"/>
      <c r="E1782" s="24"/>
      <c r="F1782" s="23"/>
      <c r="G1782" s="21">
        <f t="shared" si="56"/>
        <v>0</v>
      </c>
    </row>
    <row r="1783" spans="1:7" x14ac:dyDescent="0.2">
      <c r="A1783" s="21" t="str">
        <f t="shared" si="57"/>
        <v>--</v>
      </c>
      <c r="B1783" s="24"/>
      <c r="C1783" s="23"/>
      <c r="D1783" s="23"/>
      <c r="E1783" s="24"/>
      <c r="F1783" s="23"/>
      <c r="G1783" s="21">
        <f t="shared" si="56"/>
        <v>0</v>
      </c>
    </row>
    <row r="1784" spans="1:7" x14ac:dyDescent="0.2">
      <c r="A1784" s="21" t="str">
        <f t="shared" si="57"/>
        <v>--</v>
      </c>
      <c r="B1784" s="24"/>
      <c r="C1784" s="23"/>
      <c r="D1784" s="23"/>
      <c r="E1784" s="24"/>
      <c r="F1784" s="23"/>
      <c r="G1784" s="21">
        <f t="shared" si="56"/>
        <v>0</v>
      </c>
    </row>
    <row r="1785" spans="1:7" x14ac:dyDescent="0.2">
      <c r="A1785" s="21" t="str">
        <f t="shared" si="57"/>
        <v>--</v>
      </c>
      <c r="B1785" s="24"/>
      <c r="C1785" s="23"/>
      <c r="D1785" s="23"/>
      <c r="E1785" s="24"/>
      <c r="F1785" s="23"/>
      <c r="G1785" s="21">
        <f t="shared" si="56"/>
        <v>0</v>
      </c>
    </row>
    <row r="1786" spans="1:7" x14ac:dyDescent="0.2">
      <c r="A1786" s="21" t="str">
        <f t="shared" si="57"/>
        <v>--</v>
      </c>
      <c r="B1786" s="24"/>
      <c r="C1786" s="23"/>
      <c r="D1786" s="23"/>
      <c r="E1786" s="24"/>
      <c r="F1786" s="23"/>
      <c r="G1786" s="21">
        <f t="shared" si="56"/>
        <v>0</v>
      </c>
    </row>
    <row r="1787" spans="1:7" x14ac:dyDescent="0.2">
      <c r="A1787" s="21" t="str">
        <f t="shared" si="57"/>
        <v>--</v>
      </c>
      <c r="B1787" s="24"/>
      <c r="C1787" s="23"/>
      <c r="D1787" s="23"/>
      <c r="E1787" s="24"/>
      <c r="F1787" s="23"/>
      <c r="G1787" s="21">
        <f t="shared" si="56"/>
        <v>0</v>
      </c>
    </row>
    <row r="1788" spans="1:7" x14ac:dyDescent="0.2">
      <c r="A1788" s="21" t="str">
        <f t="shared" si="57"/>
        <v>--</v>
      </c>
      <c r="B1788" s="24"/>
      <c r="C1788" s="23"/>
      <c r="D1788" s="23"/>
      <c r="E1788" s="24"/>
      <c r="F1788" s="23"/>
      <c r="G1788" s="21">
        <f t="shared" si="56"/>
        <v>0</v>
      </c>
    </row>
    <row r="1789" spans="1:7" x14ac:dyDescent="0.2">
      <c r="A1789" s="21" t="str">
        <f t="shared" si="57"/>
        <v>--</v>
      </c>
      <c r="B1789" s="24"/>
      <c r="C1789" s="23"/>
      <c r="D1789" s="23"/>
      <c r="E1789" s="24"/>
      <c r="F1789" s="23"/>
      <c r="G1789" s="21">
        <f t="shared" si="56"/>
        <v>0</v>
      </c>
    </row>
    <row r="1790" spans="1:7" x14ac:dyDescent="0.2">
      <c r="A1790" s="21" t="str">
        <f t="shared" si="57"/>
        <v>--</v>
      </c>
      <c r="B1790" s="24"/>
      <c r="C1790" s="23"/>
      <c r="D1790" s="23"/>
      <c r="E1790" s="24"/>
      <c r="F1790" s="23"/>
      <c r="G1790" s="21">
        <f t="shared" si="56"/>
        <v>0</v>
      </c>
    </row>
    <row r="1791" spans="1:7" x14ac:dyDescent="0.2">
      <c r="A1791" s="21" t="str">
        <f t="shared" si="57"/>
        <v>--</v>
      </c>
      <c r="B1791" s="24"/>
      <c r="C1791" s="23"/>
      <c r="D1791" s="23"/>
      <c r="E1791" s="24"/>
      <c r="F1791" s="23"/>
      <c r="G1791" s="21">
        <f t="shared" si="56"/>
        <v>0</v>
      </c>
    </row>
    <row r="1792" spans="1:7" x14ac:dyDescent="0.2">
      <c r="A1792" s="21" t="str">
        <f t="shared" si="57"/>
        <v>--</v>
      </c>
      <c r="B1792" s="24"/>
      <c r="C1792" s="23"/>
      <c r="D1792" s="23"/>
      <c r="E1792" s="24"/>
      <c r="F1792" s="23"/>
      <c r="G1792" s="21">
        <f t="shared" si="56"/>
        <v>0</v>
      </c>
    </row>
    <row r="1793" spans="1:7" x14ac:dyDescent="0.2">
      <c r="A1793" s="21" t="str">
        <f t="shared" si="57"/>
        <v>--</v>
      </c>
      <c r="B1793" s="24"/>
      <c r="C1793" s="23"/>
      <c r="D1793" s="23"/>
      <c r="E1793" s="24"/>
      <c r="F1793" s="23"/>
      <c r="G1793" s="21">
        <f t="shared" si="56"/>
        <v>0</v>
      </c>
    </row>
    <row r="1794" spans="1:7" x14ac:dyDescent="0.2">
      <c r="A1794" s="21" t="str">
        <f t="shared" si="57"/>
        <v>--</v>
      </c>
      <c r="B1794" s="24"/>
      <c r="C1794" s="23"/>
      <c r="D1794" s="23"/>
      <c r="E1794" s="24"/>
      <c r="F1794" s="23"/>
      <c r="G1794" s="21">
        <f t="shared" si="56"/>
        <v>0</v>
      </c>
    </row>
    <row r="1795" spans="1:7" x14ac:dyDescent="0.2">
      <c r="A1795" s="21" t="str">
        <f t="shared" si="57"/>
        <v>--</v>
      </c>
      <c r="B1795" s="24"/>
      <c r="C1795" s="23"/>
      <c r="D1795" s="23"/>
      <c r="E1795" s="24"/>
      <c r="F1795" s="23"/>
      <c r="G1795" s="21">
        <f t="shared" si="56"/>
        <v>0</v>
      </c>
    </row>
    <row r="1796" spans="1:7" x14ac:dyDescent="0.2">
      <c r="A1796" s="21" t="str">
        <f t="shared" si="57"/>
        <v>--</v>
      </c>
      <c r="B1796" s="24"/>
      <c r="C1796" s="23"/>
      <c r="D1796" s="23"/>
      <c r="E1796" s="24"/>
      <c r="F1796" s="23"/>
      <c r="G1796" s="21">
        <f t="shared" si="56"/>
        <v>0</v>
      </c>
    </row>
    <row r="1797" spans="1:7" x14ac:dyDescent="0.2">
      <c r="A1797" s="21" t="str">
        <f t="shared" si="57"/>
        <v>--</v>
      </c>
      <c r="B1797" s="24"/>
      <c r="C1797" s="23"/>
      <c r="D1797" s="23"/>
      <c r="E1797" s="24"/>
      <c r="F1797" s="23"/>
      <c r="G1797" s="21">
        <f t="shared" si="56"/>
        <v>0</v>
      </c>
    </row>
    <row r="1798" spans="1:7" x14ac:dyDescent="0.2">
      <c r="A1798" s="21" t="str">
        <f t="shared" si="57"/>
        <v>--</v>
      </c>
      <c r="B1798" s="24"/>
      <c r="C1798" s="23"/>
      <c r="D1798" s="23"/>
      <c r="E1798" s="24"/>
      <c r="F1798" s="23"/>
      <c r="G1798" s="21">
        <f t="shared" ref="G1798:G1861" si="58">IF(B1798=1,200,IF(B1798=2,160,IF(B1798=3,120,IF(B1798=5,60,IF(B1798=6,60,IF(B1798=7,60,IF(B1798=8,60,0)))))))</f>
        <v>0</v>
      </c>
    </row>
    <row r="1799" spans="1:7" x14ac:dyDescent="0.2">
      <c r="A1799" s="21" t="str">
        <f t="shared" si="57"/>
        <v>--</v>
      </c>
      <c r="B1799" s="24"/>
      <c r="C1799" s="23"/>
      <c r="D1799" s="23"/>
      <c r="E1799" s="24"/>
      <c r="F1799" s="23"/>
      <c r="G1799" s="21">
        <f t="shared" si="58"/>
        <v>0</v>
      </c>
    </row>
    <row r="1800" spans="1:7" x14ac:dyDescent="0.2">
      <c r="A1800" s="21" t="str">
        <f t="shared" si="57"/>
        <v>--</v>
      </c>
      <c r="B1800" s="24"/>
      <c r="C1800" s="23"/>
      <c r="D1800" s="23"/>
      <c r="E1800" s="24"/>
      <c r="F1800" s="23"/>
      <c r="G1800" s="21">
        <f t="shared" si="58"/>
        <v>0</v>
      </c>
    </row>
    <row r="1801" spans="1:7" ht="15" x14ac:dyDescent="0.25">
      <c r="A1801" s="21" t="str">
        <f t="shared" si="57"/>
        <v>--</v>
      </c>
      <c r="B1801" s="22"/>
      <c r="C1801" s="23"/>
      <c r="D1801" s="23"/>
      <c r="E1801" s="23"/>
      <c r="F1801" s="23"/>
      <c r="G1801" s="21">
        <f t="shared" si="58"/>
        <v>0</v>
      </c>
    </row>
    <row r="1802" spans="1:7" x14ac:dyDescent="0.2">
      <c r="A1802" s="21" t="str">
        <f t="shared" si="57"/>
        <v>--</v>
      </c>
      <c r="B1802" s="24"/>
      <c r="C1802" s="23"/>
      <c r="D1802" s="23"/>
      <c r="E1802" s="24"/>
      <c r="F1802" s="23"/>
      <c r="G1802" s="21">
        <f t="shared" si="58"/>
        <v>0</v>
      </c>
    </row>
    <row r="1803" spans="1:7" x14ac:dyDescent="0.2">
      <c r="A1803" s="21" t="str">
        <f t="shared" si="57"/>
        <v>--</v>
      </c>
      <c r="B1803" s="24"/>
      <c r="C1803" s="23"/>
      <c r="D1803" s="23"/>
      <c r="E1803" s="24"/>
      <c r="F1803" s="23"/>
      <c r="G1803" s="21">
        <f t="shared" si="58"/>
        <v>0</v>
      </c>
    </row>
    <row r="1804" spans="1:7" x14ac:dyDescent="0.2">
      <c r="A1804" s="21" t="str">
        <f t="shared" si="57"/>
        <v>--</v>
      </c>
      <c r="B1804" s="24"/>
      <c r="C1804" s="23"/>
      <c r="D1804" s="23"/>
      <c r="E1804" s="24"/>
      <c r="F1804" s="23"/>
      <c r="G1804" s="21">
        <f t="shared" si="58"/>
        <v>0</v>
      </c>
    </row>
    <row r="1805" spans="1:7" x14ac:dyDescent="0.2">
      <c r="A1805" s="21" t="str">
        <f t="shared" si="57"/>
        <v>--</v>
      </c>
      <c r="B1805" s="24"/>
      <c r="C1805" s="23"/>
      <c r="D1805" s="23"/>
      <c r="E1805" s="24"/>
      <c r="F1805" s="23"/>
      <c r="G1805" s="21">
        <f t="shared" si="58"/>
        <v>0</v>
      </c>
    </row>
    <row r="1806" spans="1:7" x14ac:dyDescent="0.2">
      <c r="A1806" s="21" t="str">
        <f t="shared" si="57"/>
        <v>--</v>
      </c>
      <c r="B1806" s="24"/>
      <c r="C1806" s="23"/>
      <c r="D1806" s="23"/>
      <c r="E1806" s="24"/>
      <c r="F1806" s="23"/>
      <c r="G1806" s="21">
        <f t="shared" si="58"/>
        <v>0</v>
      </c>
    </row>
    <row r="1807" spans="1:7" ht="15" x14ac:dyDescent="0.25">
      <c r="A1807" s="21" t="str">
        <f t="shared" si="57"/>
        <v>--</v>
      </c>
      <c r="B1807" s="22"/>
      <c r="C1807" s="23"/>
      <c r="D1807" s="23"/>
      <c r="E1807" s="23"/>
      <c r="F1807" s="23"/>
      <c r="G1807" s="21">
        <f t="shared" si="58"/>
        <v>0</v>
      </c>
    </row>
    <row r="1808" spans="1:7" x14ac:dyDescent="0.2">
      <c r="A1808" s="21" t="str">
        <f t="shared" si="57"/>
        <v>--</v>
      </c>
      <c r="B1808" s="24"/>
      <c r="C1808" s="23"/>
      <c r="D1808" s="23"/>
      <c r="E1808" s="24"/>
      <c r="F1808" s="23"/>
      <c r="G1808" s="21">
        <f t="shared" si="58"/>
        <v>0</v>
      </c>
    </row>
    <row r="1809" spans="1:7" x14ac:dyDescent="0.2">
      <c r="A1809" s="21" t="str">
        <f t="shared" si="57"/>
        <v>--</v>
      </c>
      <c r="B1809" s="24"/>
      <c r="C1809" s="23"/>
      <c r="D1809" s="23"/>
      <c r="E1809" s="24"/>
      <c r="F1809" s="23"/>
      <c r="G1809" s="21">
        <f t="shared" si="58"/>
        <v>0</v>
      </c>
    </row>
    <row r="1810" spans="1:7" x14ac:dyDescent="0.2">
      <c r="A1810" s="21" t="str">
        <f t="shared" si="57"/>
        <v>--</v>
      </c>
      <c r="B1810" s="24"/>
      <c r="C1810" s="23"/>
      <c r="D1810" s="23"/>
      <c r="E1810" s="24"/>
      <c r="F1810" s="23"/>
      <c r="G1810" s="21">
        <f t="shared" si="58"/>
        <v>0</v>
      </c>
    </row>
    <row r="1811" spans="1:7" x14ac:dyDescent="0.2">
      <c r="A1811" s="21" t="str">
        <f t="shared" si="57"/>
        <v>--</v>
      </c>
      <c r="B1811" s="24"/>
      <c r="C1811" s="23"/>
      <c r="D1811" s="23"/>
      <c r="E1811" s="24"/>
      <c r="F1811" s="23"/>
      <c r="G1811" s="21">
        <f t="shared" si="58"/>
        <v>0</v>
      </c>
    </row>
    <row r="1812" spans="1:7" x14ac:dyDescent="0.2">
      <c r="A1812" s="21" t="str">
        <f t="shared" ref="A1812:A1875" si="59">_xlfn.CONCAT(C1812,"-",E1812,"-",F1812)</f>
        <v>--</v>
      </c>
      <c r="B1812" s="24"/>
      <c r="C1812" s="23"/>
      <c r="D1812" s="23"/>
      <c r="E1812" s="24"/>
      <c r="F1812" s="23"/>
      <c r="G1812" s="21">
        <f t="shared" si="58"/>
        <v>0</v>
      </c>
    </row>
    <row r="1813" spans="1:7" x14ac:dyDescent="0.2">
      <c r="A1813" s="21" t="str">
        <f t="shared" si="59"/>
        <v>--</v>
      </c>
      <c r="B1813" s="24"/>
      <c r="C1813" s="23"/>
      <c r="D1813" s="23"/>
      <c r="E1813" s="24"/>
      <c r="F1813" s="23"/>
      <c r="G1813" s="21">
        <f t="shared" si="58"/>
        <v>0</v>
      </c>
    </row>
    <row r="1814" spans="1:7" x14ac:dyDescent="0.2">
      <c r="A1814" s="21" t="str">
        <f t="shared" si="59"/>
        <v>--</v>
      </c>
      <c r="B1814" s="24"/>
      <c r="C1814" s="23"/>
      <c r="D1814" s="23"/>
      <c r="E1814" s="24"/>
      <c r="F1814" s="23"/>
      <c r="G1814" s="21">
        <f t="shared" si="58"/>
        <v>0</v>
      </c>
    </row>
    <row r="1815" spans="1:7" x14ac:dyDescent="0.2">
      <c r="A1815" s="21" t="str">
        <f t="shared" si="59"/>
        <v>--</v>
      </c>
      <c r="B1815" s="24"/>
      <c r="C1815" s="23"/>
      <c r="D1815" s="23"/>
      <c r="E1815" s="24"/>
      <c r="F1815" s="23"/>
      <c r="G1815" s="21">
        <f t="shared" si="58"/>
        <v>0</v>
      </c>
    </row>
    <row r="1816" spans="1:7" ht="15" x14ac:dyDescent="0.25">
      <c r="A1816" s="21" t="str">
        <f t="shared" si="59"/>
        <v>--</v>
      </c>
      <c r="B1816" s="22"/>
      <c r="C1816" s="23"/>
      <c r="D1816" s="23"/>
      <c r="E1816" s="23"/>
      <c r="F1816" s="23"/>
      <c r="G1816" s="21">
        <f t="shared" si="58"/>
        <v>0</v>
      </c>
    </row>
    <row r="1817" spans="1:7" x14ac:dyDescent="0.2">
      <c r="A1817" s="21" t="str">
        <f t="shared" si="59"/>
        <v>--</v>
      </c>
      <c r="B1817" s="24"/>
      <c r="C1817" s="23"/>
      <c r="D1817" s="23"/>
      <c r="E1817" s="24"/>
      <c r="F1817" s="23"/>
      <c r="G1817" s="21">
        <f t="shared" si="58"/>
        <v>0</v>
      </c>
    </row>
    <row r="1818" spans="1:7" x14ac:dyDescent="0.2">
      <c r="A1818" s="21" t="str">
        <f t="shared" si="59"/>
        <v>--</v>
      </c>
      <c r="B1818" s="24"/>
      <c r="C1818" s="23"/>
      <c r="D1818" s="23"/>
      <c r="E1818" s="24"/>
      <c r="F1818" s="23"/>
      <c r="G1818" s="21">
        <f t="shared" si="58"/>
        <v>0</v>
      </c>
    </row>
    <row r="1819" spans="1:7" x14ac:dyDescent="0.2">
      <c r="A1819" s="21" t="str">
        <f t="shared" si="59"/>
        <v>--</v>
      </c>
      <c r="B1819" s="24"/>
      <c r="C1819" s="23"/>
      <c r="D1819" s="23"/>
      <c r="E1819" s="24"/>
      <c r="F1819" s="23"/>
      <c r="G1819" s="21">
        <f t="shared" si="58"/>
        <v>0</v>
      </c>
    </row>
    <row r="1820" spans="1:7" x14ac:dyDescent="0.2">
      <c r="A1820" s="21" t="str">
        <f t="shared" si="59"/>
        <v>--</v>
      </c>
      <c r="B1820" s="24"/>
      <c r="C1820" s="23"/>
      <c r="D1820" s="23"/>
      <c r="E1820" s="24"/>
      <c r="F1820" s="23"/>
      <c r="G1820" s="21">
        <f t="shared" si="58"/>
        <v>0</v>
      </c>
    </row>
    <row r="1821" spans="1:7" x14ac:dyDescent="0.2">
      <c r="A1821" s="21" t="str">
        <f t="shared" si="59"/>
        <v>--</v>
      </c>
      <c r="B1821" s="24"/>
      <c r="C1821" s="23"/>
      <c r="D1821" s="23"/>
      <c r="E1821" s="24"/>
      <c r="F1821" s="23"/>
      <c r="G1821" s="21">
        <f t="shared" si="58"/>
        <v>0</v>
      </c>
    </row>
    <row r="1822" spans="1:7" x14ac:dyDescent="0.2">
      <c r="A1822" s="21" t="str">
        <f t="shared" si="59"/>
        <v>--</v>
      </c>
      <c r="B1822" s="24"/>
      <c r="C1822" s="23"/>
      <c r="D1822" s="23"/>
      <c r="E1822" s="24"/>
      <c r="F1822" s="23"/>
      <c r="G1822" s="21">
        <f t="shared" si="58"/>
        <v>0</v>
      </c>
    </row>
    <row r="1823" spans="1:7" x14ac:dyDescent="0.2">
      <c r="A1823" s="21" t="str">
        <f t="shared" si="59"/>
        <v>--</v>
      </c>
      <c r="B1823" s="24"/>
      <c r="C1823" s="23"/>
      <c r="D1823" s="23"/>
      <c r="E1823" s="24"/>
      <c r="F1823" s="23"/>
      <c r="G1823" s="21">
        <f t="shared" si="58"/>
        <v>0</v>
      </c>
    </row>
    <row r="1824" spans="1:7" x14ac:dyDescent="0.2">
      <c r="A1824" s="21" t="str">
        <f t="shared" si="59"/>
        <v>--</v>
      </c>
      <c r="B1824" s="24"/>
      <c r="C1824" s="23"/>
      <c r="D1824" s="23"/>
      <c r="E1824" s="24"/>
      <c r="F1824" s="23"/>
      <c r="G1824" s="21">
        <f t="shared" si="58"/>
        <v>0</v>
      </c>
    </row>
    <row r="1825" spans="1:7" x14ac:dyDescent="0.2">
      <c r="A1825" s="21" t="str">
        <f t="shared" si="59"/>
        <v>--</v>
      </c>
      <c r="B1825" s="24"/>
      <c r="C1825" s="23"/>
      <c r="D1825" s="23"/>
      <c r="E1825" s="24"/>
      <c r="F1825" s="23"/>
      <c r="G1825" s="21">
        <f t="shared" si="58"/>
        <v>0</v>
      </c>
    </row>
    <row r="1826" spans="1:7" x14ac:dyDescent="0.2">
      <c r="A1826" s="21" t="str">
        <f t="shared" si="59"/>
        <v>--</v>
      </c>
      <c r="B1826" s="24"/>
      <c r="C1826" s="23"/>
      <c r="D1826" s="23"/>
      <c r="E1826" s="24"/>
      <c r="F1826" s="23"/>
      <c r="G1826" s="21">
        <f t="shared" si="58"/>
        <v>0</v>
      </c>
    </row>
    <row r="1827" spans="1:7" ht="15" x14ac:dyDescent="0.25">
      <c r="A1827" s="21" t="str">
        <f t="shared" si="59"/>
        <v>--</v>
      </c>
      <c r="B1827" s="22"/>
      <c r="C1827" s="23"/>
      <c r="D1827" s="23"/>
      <c r="E1827" s="23"/>
      <c r="F1827" s="23"/>
      <c r="G1827" s="21">
        <f t="shared" si="58"/>
        <v>0</v>
      </c>
    </row>
    <row r="1828" spans="1:7" x14ac:dyDescent="0.2">
      <c r="A1828" s="21" t="str">
        <f t="shared" si="59"/>
        <v>--</v>
      </c>
      <c r="B1828" s="24"/>
      <c r="C1828" s="23"/>
      <c r="D1828" s="23"/>
      <c r="E1828" s="24"/>
      <c r="F1828" s="23"/>
      <c r="G1828" s="21">
        <f t="shared" si="58"/>
        <v>0</v>
      </c>
    </row>
    <row r="1829" spans="1:7" x14ac:dyDescent="0.2">
      <c r="A1829" s="21" t="str">
        <f t="shared" si="59"/>
        <v>--</v>
      </c>
      <c r="B1829" s="24"/>
      <c r="C1829" s="23"/>
      <c r="D1829" s="23"/>
      <c r="E1829" s="24"/>
      <c r="F1829" s="23"/>
      <c r="G1829" s="21">
        <f t="shared" si="58"/>
        <v>0</v>
      </c>
    </row>
    <row r="1830" spans="1:7" x14ac:dyDescent="0.2">
      <c r="A1830" s="21" t="str">
        <f t="shared" si="59"/>
        <v>--</v>
      </c>
      <c r="B1830" s="24"/>
      <c r="C1830" s="23"/>
      <c r="D1830" s="23"/>
      <c r="E1830" s="24"/>
      <c r="F1830" s="23"/>
      <c r="G1830" s="21">
        <f t="shared" si="58"/>
        <v>0</v>
      </c>
    </row>
    <row r="1831" spans="1:7" x14ac:dyDescent="0.2">
      <c r="A1831" s="21" t="str">
        <f t="shared" si="59"/>
        <v>--</v>
      </c>
      <c r="B1831" s="24"/>
      <c r="C1831" s="23"/>
      <c r="D1831" s="23"/>
      <c r="E1831" s="24"/>
      <c r="F1831" s="23"/>
      <c r="G1831" s="21">
        <f t="shared" si="58"/>
        <v>0</v>
      </c>
    </row>
    <row r="1832" spans="1:7" x14ac:dyDescent="0.2">
      <c r="A1832" s="21" t="str">
        <f t="shared" si="59"/>
        <v>--</v>
      </c>
      <c r="B1832" s="24"/>
      <c r="C1832" s="23"/>
      <c r="D1832" s="23"/>
      <c r="E1832" s="24"/>
      <c r="F1832" s="23"/>
      <c r="G1832" s="21">
        <f t="shared" si="58"/>
        <v>0</v>
      </c>
    </row>
    <row r="1833" spans="1:7" x14ac:dyDescent="0.2">
      <c r="A1833" s="21" t="str">
        <f t="shared" si="59"/>
        <v>--</v>
      </c>
      <c r="B1833" s="24"/>
      <c r="C1833" s="23"/>
      <c r="D1833" s="23"/>
      <c r="E1833" s="24"/>
      <c r="F1833" s="23"/>
      <c r="G1833" s="21">
        <f t="shared" si="58"/>
        <v>0</v>
      </c>
    </row>
    <row r="1834" spans="1:7" x14ac:dyDescent="0.2">
      <c r="A1834" s="21" t="str">
        <f t="shared" si="59"/>
        <v>--</v>
      </c>
      <c r="B1834" s="24"/>
      <c r="C1834" s="23"/>
      <c r="D1834" s="23"/>
      <c r="E1834" s="24"/>
      <c r="F1834" s="23"/>
      <c r="G1834" s="21">
        <f t="shared" si="58"/>
        <v>0</v>
      </c>
    </row>
    <row r="1835" spans="1:7" x14ac:dyDescent="0.2">
      <c r="A1835" s="21" t="str">
        <f t="shared" si="59"/>
        <v>--</v>
      </c>
      <c r="B1835" s="24"/>
      <c r="C1835" s="23"/>
      <c r="D1835" s="23"/>
      <c r="E1835" s="24"/>
      <c r="F1835" s="23"/>
      <c r="G1835" s="21">
        <f t="shared" si="58"/>
        <v>0</v>
      </c>
    </row>
    <row r="1836" spans="1:7" ht="15" x14ac:dyDescent="0.25">
      <c r="A1836" s="21" t="str">
        <f t="shared" si="59"/>
        <v>--</v>
      </c>
      <c r="B1836" s="22"/>
      <c r="C1836" s="23"/>
      <c r="D1836" s="23"/>
      <c r="E1836" s="23"/>
      <c r="F1836" s="23"/>
    </row>
    <row r="1837" spans="1:7" x14ac:dyDescent="0.2">
      <c r="A1837" s="21" t="str">
        <f t="shared" si="59"/>
        <v>--</v>
      </c>
      <c r="B1837" s="24"/>
      <c r="C1837" s="23"/>
      <c r="D1837" s="23"/>
      <c r="E1837" s="24"/>
      <c r="F1837" s="23"/>
      <c r="G1837" s="21">
        <f t="shared" si="58"/>
        <v>0</v>
      </c>
    </row>
    <row r="1838" spans="1:7" x14ac:dyDescent="0.2">
      <c r="A1838" s="21" t="str">
        <f t="shared" si="59"/>
        <v>--</v>
      </c>
      <c r="B1838" s="24"/>
      <c r="C1838" s="23"/>
      <c r="D1838" s="23"/>
      <c r="E1838" s="24"/>
      <c r="F1838" s="23"/>
      <c r="G1838" s="21">
        <f t="shared" si="58"/>
        <v>0</v>
      </c>
    </row>
    <row r="1839" spans="1:7" x14ac:dyDescent="0.2">
      <c r="A1839" s="21" t="str">
        <f t="shared" si="59"/>
        <v>--</v>
      </c>
      <c r="B1839" s="24"/>
      <c r="C1839" s="23"/>
      <c r="D1839" s="23"/>
      <c r="E1839" s="24"/>
      <c r="F1839" s="23"/>
      <c r="G1839" s="21">
        <f t="shared" si="58"/>
        <v>0</v>
      </c>
    </row>
    <row r="1840" spans="1:7" x14ac:dyDescent="0.2">
      <c r="A1840" s="21" t="str">
        <f t="shared" si="59"/>
        <v>--</v>
      </c>
      <c r="B1840" s="24"/>
      <c r="C1840" s="23"/>
      <c r="D1840" s="23"/>
      <c r="E1840" s="24"/>
      <c r="F1840" s="23"/>
      <c r="G1840" s="21">
        <f t="shared" si="58"/>
        <v>0</v>
      </c>
    </row>
    <row r="1841" spans="1:7" ht="15" x14ac:dyDescent="0.25">
      <c r="A1841" s="21" t="str">
        <f t="shared" si="59"/>
        <v>--</v>
      </c>
      <c r="B1841" s="22"/>
      <c r="C1841" s="23"/>
      <c r="D1841" s="23"/>
      <c r="E1841" s="23"/>
      <c r="F1841" s="23"/>
      <c r="G1841" s="21">
        <f t="shared" si="58"/>
        <v>0</v>
      </c>
    </row>
    <row r="1842" spans="1:7" x14ac:dyDescent="0.2">
      <c r="A1842" s="21" t="str">
        <f t="shared" si="59"/>
        <v>--</v>
      </c>
      <c r="B1842" s="24"/>
      <c r="C1842" s="23"/>
      <c r="D1842" s="23"/>
      <c r="E1842" s="24"/>
      <c r="F1842" s="23"/>
      <c r="G1842" s="21">
        <f t="shared" si="58"/>
        <v>0</v>
      </c>
    </row>
    <row r="1843" spans="1:7" x14ac:dyDescent="0.2">
      <c r="A1843" s="21" t="str">
        <f t="shared" si="59"/>
        <v>--</v>
      </c>
      <c r="B1843" s="24"/>
      <c r="C1843" s="23"/>
      <c r="D1843" s="23"/>
      <c r="E1843" s="24"/>
      <c r="F1843" s="23"/>
      <c r="G1843" s="21">
        <f t="shared" si="58"/>
        <v>0</v>
      </c>
    </row>
    <row r="1844" spans="1:7" x14ac:dyDescent="0.2">
      <c r="A1844" s="21" t="str">
        <f t="shared" si="59"/>
        <v>--</v>
      </c>
      <c r="B1844" s="24"/>
      <c r="C1844" s="23"/>
      <c r="D1844" s="23"/>
      <c r="E1844" s="24"/>
      <c r="F1844" s="23"/>
      <c r="G1844" s="21">
        <f t="shared" si="58"/>
        <v>0</v>
      </c>
    </row>
    <row r="1845" spans="1:7" x14ac:dyDescent="0.2">
      <c r="A1845" s="21" t="str">
        <f t="shared" si="59"/>
        <v>--</v>
      </c>
      <c r="B1845" s="24"/>
      <c r="C1845" s="23"/>
      <c r="D1845" s="23"/>
      <c r="E1845" s="24"/>
      <c r="F1845" s="23"/>
      <c r="G1845" s="21">
        <f t="shared" si="58"/>
        <v>0</v>
      </c>
    </row>
    <row r="1846" spans="1:7" x14ac:dyDescent="0.2">
      <c r="A1846" s="21" t="str">
        <f t="shared" si="59"/>
        <v>--</v>
      </c>
      <c r="B1846" s="24"/>
      <c r="C1846" s="23"/>
      <c r="D1846" s="23"/>
      <c r="E1846" s="24"/>
      <c r="F1846" s="23"/>
      <c r="G1846" s="21">
        <f t="shared" si="58"/>
        <v>0</v>
      </c>
    </row>
    <row r="1847" spans="1:7" x14ac:dyDescent="0.2">
      <c r="A1847" s="21" t="str">
        <f t="shared" si="59"/>
        <v>--</v>
      </c>
      <c r="B1847" s="24"/>
      <c r="C1847" s="23"/>
      <c r="D1847" s="23"/>
      <c r="E1847" s="24"/>
      <c r="F1847" s="23"/>
      <c r="G1847" s="21">
        <f t="shared" si="58"/>
        <v>0</v>
      </c>
    </row>
    <row r="1848" spans="1:7" x14ac:dyDescent="0.2">
      <c r="A1848" s="21" t="str">
        <f t="shared" si="59"/>
        <v>--</v>
      </c>
      <c r="B1848" s="24"/>
      <c r="C1848" s="23"/>
      <c r="D1848" s="23"/>
      <c r="E1848" s="24"/>
      <c r="F1848" s="23"/>
      <c r="G1848" s="21">
        <f t="shared" si="58"/>
        <v>0</v>
      </c>
    </row>
    <row r="1849" spans="1:7" x14ac:dyDescent="0.2">
      <c r="A1849" s="21" t="str">
        <f t="shared" si="59"/>
        <v>--</v>
      </c>
      <c r="B1849" s="24"/>
      <c r="C1849" s="23"/>
      <c r="D1849" s="23"/>
      <c r="E1849" s="24"/>
      <c r="F1849" s="23"/>
      <c r="G1849" s="21">
        <f t="shared" si="58"/>
        <v>0</v>
      </c>
    </row>
    <row r="1850" spans="1:7" x14ac:dyDescent="0.2">
      <c r="A1850" s="21" t="str">
        <f t="shared" si="59"/>
        <v>--</v>
      </c>
      <c r="B1850" s="24"/>
      <c r="C1850" s="23"/>
      <c r="D1850" s="23"/>
      <c r="E1850" s="24"/>
      <c r="F1850" s="23"/>
      <c r="G1850" s="21">
        <f t="shared" si="58"/>
        <v>0</v>
      </c>
    </row>
    <row r="1851" spans="1:7" x14ac:dyDescent="0.2">
      <c r="A1851" s="21" t="str">
        <f t="shared" si="59"/>
        <v>--</v>
      </c>
      <c r="B1851" s="24"/>
      <c r="C1851" s="23"/>
      <c r="D1851" s="23"/>
      <c r="E1851" s="24"/>
      <c r="F1851" s="23"/>
      <c r="G1851" s="21">
        <f t="shared" si="58"/>
        <v>0</v>
      </c>
    </row>
    <row r="1852" spans="1:7" x14ac:dyDescent="0.2">
      <c r="A1852" s="21" t="str">
        <f t="shared" si="59"/>
        <v>--</v>
      </c>
      <c r="B1852" s="24"/>
      <c r="C1852" s="23"/>
      <c r="D1852" s="23"/>
      <c r="E1852" s="24"/>
      <c r="F1852" s="23"/>
      <c r="G1852" s="21">
        <f t="shared" si="58"/>
        <v>0</v>
      </c>
    </row>
    <row r="1853" spans="1:7" x14ac:dyDescent="0.2">
      <c r="A1853" s="21" t="str">
        <f t="shared" si="59"/>
        <v>--</v>
      </c>
      <c r="B1853" s="24"/>
      <c r="C1853" s="23"/>
      <c r="D1853" s="23"/>
      <c r="E1853" s="24"/>
      <c r="F1853" s="23"/>
      <c r="G1853" s="21">
        <f t="shared" si="58"/>
        <v>0</v>
      </c>
    </row>
    <row r="1854" spans="1:7" ht="15" x14ac:dyDescent="0.25">
      <c r="A1854" s="21" t="str">
        <f t="shared" si="59"/>
        <v>--</v>
      </c>
      <c r="B1854" s="22"/>
      <c r="C1854" s="23"/>
      <c r="D1854" s="23"/>
      <c r="E1854" s="23"/>
      <c r="F1854" s="23"/>
      <c r="G1854" s="21">
        <f t="shared" si="58"/>
        <v>0</v>
      </c>
    </row>
    <row r="1855" spans="1:7" x14ac:dyDescent="0.2">
      <c r="A1855" s="21" t="str">
        <f t="shared" si="59"/>
        <v>--</v>
      </c>
      <c r="B1855" s="24"/>
      <c r="C1855" s="23"/>
      <c r="D1855" s="23"/>
      <c r="E1855" s="24"/>
      <c r="F1855" s="23"/>
      <c r="G1855" s="21">
        <f t="shared" si="58"/>
        <v>0</v>
      </c>
    </row>
    <row r="1856" spans="1:7" x14ac:dyDescent="0.2">
      <c r="A1856" s="21" t="str">
        <f t="shared" si="59"/>
        <v>--</v>
      </c>
      <c r="B1856" s="24"/>
      <c r="C1856" s="23"/>
      <c r="D1856" s="23"/>
      <c r="E1856" s="24"/>
      <c r="F1856" s="23"/>
      <c r="G1856" s="21">
        <f t="shared" si="58"/>
        <v>0</v>
      </c>
    </row>
    <row r="1857" spans="1:7" x14ac:dyDescent="0.2">
      <c r="A1857" s="21" t="str">
        <f t="shared" si="59"/>
        <v>--</v>
      </c>
      <c r="B1857" s="24"/>
      <c r="C1857" s="23"/>
      <c r="D1857" s="23"/>
      <c r="E1857" s="24"/>
      <c r="F1857" s="23"/>
      <c r="G1857" s="21">
        <f t="shared" si="58"/>
        <v>0</v>
      </c>
    </row>
    <row r="1858" spans="1:7" x14ac:dyDescent="0.2">
      <c r="A1858" s="21" t="str">
        <f t="shared" si="59"/>
        <v>--</v>
      </c>
      <c r="B1858" s="24"/>
      <c r="C1858" s="23"/>
      <c r="D1858" s="23"/>
      <c r="E1858" s="24"/>
      <c r="F1858" s="23"/>
      <c r="G1858" s="21">
        <f t="shared" si="58"/>
        <v>0</v>
      </c>
    </row>
    <row r="1859" spans="1:7" x14ac:dyDescent="0.2">
      <c r="A1859" s="21" t="str">
        <f t="shared" si="59"/>
        <v>--</v>
      </c>
      <c r="B1859" s="24"/>
      <c r="C1859" s="23"/>
      <c r="D1859" s="23"/>
      <c r="E1859" s="24"/>
      <c r="F1859" s="23"/>
      <c r="G1859" s="21">
        <f t="shared" si="58"/>
        <v>0</v>
      </c>
    </row>
    <row r="1860" spans="1:7" x14ac:dyDescent="0.2">
      <c r="A1860" s="21" t="str">
        <f t="shared" si="59"/>
        <v>--</v>
      </c>
      <c r="B1860" s="24"/>
      <c r="C1860" s="23"/>
      <c r="D1860" s="23"/>
      <c r="E1860" s="24"/>
      <c r="F1860" s="23"/>
      <c r="G1860" s="21">
        <f t="shared" si="58"/>
        <v>0</v>
      </c>
    </row>
    <row r="1861" spans="1:7" ht="15" x14ac:dyDescent="0.25">
      <c r="A1861" s="21" t="str">
        <f t="shared" si="59"/>
        <v>--</v>
      </c>
      <c r="B1861" s="22"/>
      <c r="C1861" s="23"/>
      <c r="D1861" s="23"/>
      <c r="E1861" s="23"/>
      <c r="F1861" s="23"/>
      <c r="G1861" s="21">
        <f t="shared" si="58"/>
        <v>0</v>
      </c>
    </row>
    <row r="1862" spans="1:7" x14ac:dyDescent="0.2">
      <c r="A1862" s="21" t="str">
        <f t="shared" si="59"/>
        <v>--</v>
      </c>
      <c r="B1862" s="24"/>
      <c r="C1862" s="23"/>
      <c r="D1862" s="23"/>
      <c r="E1862" s="24"/>
      <c r="F1862" s="23"/>
      <c r="G1862" s="21">
        <f t="shared" ref="G1862:G1925" si="60">IF(B1862=1,200,IF(B1862=2,160,IF(B1862=3,120,IF(B1862=5,60,IF(B1862=6,60,IF(B1862=7,60,IF(B1862=8,60,0)))))))</f>
        <v>0</v>
      </c>
    </row>
    <row r="1863" spans="1:7" x14ac:dyDescent="0.2">
      <c r="A1863" s="21" t="str">
        <f t="shared" si="59"/>
        <v>--</v>
      </c>
      <c r="B1863" s="24"/>
      <c r="C1863" s="23"/>
      <c r="D1863" s="23"/>
      <c r="E1863" s="24"/>
      <c r="F1863" s="23"/>
      <c r="G1863" s="21">
        <f t="shared" si="60"/>
        <v>0</v>
      </c>
    </row>
    <row r="1864" spans="1:7" x14ac:dyDescent="0.2">
      <c r="A1864" s="21" t="str">
        <f t="shared" si="59"/>
        <v>--</v>
      </c>
      <c r="B1864" s="24"/>
      <c r="C1864" s="23"/>
      <c r="D1864" s="23"/>
      <c r="E1864" s="24"/>
      <c r="F1864" s="23"/>
      <c r="G1864" s="21">
        <f t="shared" si="60"/>
        <v>0</v>
      </c>
    </row>
    <row r="1865" spans="1:7" x14ac:dyDescent="0.2">
      <c r="A1865" s="21" t="str">
        <f t="shared" si="59"/>
        <v>--</v>
      </c>
      <c r="B1865" s="24"/>
      <c r="C1865" s="23"/>
      <c r="D1865" s="23"/>
      <c r="E1865" s="24"/>
      <c r="F1865" s="23"/>
      <c r="G1865" s="21">
        <f t="shared" si="60"/>
        <v>0</v>
      </c>
    </row>
    <row r="1866" spans="1:7" x14ac:dyDescent="0.2">
      <c r="A1866" s="21" t="str">
        <f t="shared" si="59"/>
        <v>--</v>
      </c>
      <c r="B1866" s="24"/>
      <c r="C1866" s="23"/>
      <c r="D1866" s="23"/>
      <c r="E1866" s="24"/>
      <c r="F1866" s="23"/>
      <c r="G1866" s="21">
        <f t="shared" si="60"/>
        <v>0</v>
      </c>
    </row>
    <row r="1867" spans="1:7" x14ac:dyDescent="0.2">
      <c r="A1867" s="21" t="str">
        <f t="shared" si="59"/>
        <v>--</v>
      </c>
      <c r="B1867" s="24"/>
      <c r="C1867" s="23"/>
      <c r="D1867" s="23"/>
      <c r="E1867" s="24"/>
      <c r="F1867" s="23"/>
      <c r="G1867" s="21">
        <f t="shared" si="60"/>
        <v>0</v>
      </c>
    </row>
    <row r="1868" spans="1:7" x14ac:dyDescent="0.2">
      <c r="A1868" s="21" t="str">
        <f t="shared" si="59"/>
        <v>--</v>
      </c>
      <c r="B1868" s="24"/>
      <c r="C1868" s="23"/>
      <c r="D1868" s="23"/>
      <c r="E1868" s="24"/>
      <c r="F1868" s="23"/>
      <c r="G1868" s="21">
        <f t="shared" si="60"/>
        <v>0</v>
      </c>
    </row>
    <row r="1869" spans="1:7" x14ac:dyDescent="0.2">
      <c r="A1869" s="21" t="str">
        <f t="shared" si="59"/>
        <v>--</v>
      </c>
      <c r="B1869" s="24"/>
      <c r="C1869" s="23"/>
      <c r="D1869" s="23"/>
      <c r="E1869" s="24"/>
      <c r="F1869" s="23"/>
      <c r="G1869" s="21">
        <f t="shared" si="60"/>
        <v>0</v>
      </c>
    </row>
    <row r="1870" spans="1:7" x14ac:dyDescent="0.2">
      <c r="A1870" s="21" t="str">
        <f t="shared" si="59"/>
        <v>--</v>
      </c>
      <c r="B1870" s="24"/>
      <c r="C1870" s="23"/>
      <c r="D1870" s="23"/>
      <c r="E1870" s="24"/>
      <c r="F1870" s="23"/>
      <c r="G1870" s="21">
        <f t="shared" si="60"/>
        <v>0</v>
      </c>
    </row>
    <row r="1871" spans="1:7" x14ac:dyDescent="0.2">
      <c r="A1871" s="21" t="str">
        <f t="shared" si="59"/>
        <v>--</v>
      </c>
      <c r="B1871" s="24"/>
      <c r="C1871" s="23"/>
      <c r="D1871" s="23"/>
      <c r="E1871" s="24"/>
      <c r="F1871" s="23"/>
      <c r="G1871" s="21">
        <f t="shared" si="60"/>
        <v>0</v>
      </c>
    </row>
    <row r="1872" spans="1:7" x14ac:dyDescent="0.2">
      <c r="A1872" s="21" t="str">
        <f t="shared" si="59"/>
        <v>--</v>
      </c>
      <c r="B1872" s="24"/>
      <c r="C1872" s="23"/>
      <c r="D1872" s="23"/>
      <c r="E1872" s="24"/>
      <c r="F1872" s="23"/>
      <c r="G1872" s="21">
        <f t="shared" si="60"/>
        <v>0</v>
      </c>
    </row>
    <row r="1873" spans="1:7" x14ac:dyDescent="0.2">
      <c r="A1873" s="21" t="str">
        <f t="shared" si="59"/>
        <v>--</v>
      </c>
      <c r="B1873" s="24"/>
      <c r="C1873" s="23"/>
      <c r="D1873" s="23"/>
      <c r="E1873" s="24"/>
      <c r="F1873" s="23"/>
      <c r="G1873" s="21">
        <f t="shared" si="60"/>
        <v>0</v>
      </c>
    </row>
    <row r="1874" spans="1:7" ht="15" x14ac:dyDescent="0.25">
      <c r="A1874" s="21" t="str">
        <f t="shared" si="59"/>
        <v>--</v>
      </c>
      <c r="B1874" s="22"/>
      <c r="C1874" s="23"/>
      <c r="D1874" s="23"/>
      <c r="E1874" s="23"/>
      <c r="F1874" s="23"/>
      <c r="G1874" s="21">
        <f t="shared" si="60"/>
        <v>0</v>
      </c>
    </row>
    <row r="1875" spans="1:7" x14ac:dyDescent="0.2">
      <c r="A1875" s="21" t="str">
        <f t="shared" si="59"/>
        <v>--</v>
      </c>
      <c r="B1875" s="24"/>
      <c r="C1875" s="23"/>
      <c r="D1875" s="23"/>
      <c r="E1875" s="24"/>
      <c r="F1875" s="23"/>
      <c r="G1875" s="21">
        <f t="shared" si="60"/>
        <v>0</v>
      </c>
    </row>
    <row r="1876" spans="1:7" x14ac:dyDescent="0.2">
      <c r="A1876" s="21" t="str">
        <f t="shared" ref="A1876:A1939" si="61">_xlfn.CONCAT(C1876,"-",E1876,"-",F1876)</f>
        <v>--</v>
      </c>
      <c r="B1876" s="24"/>
      <c r="C1876" s="23"/>
      <c r="D1876" s="23"/>
      <c r="E1876" s="24"/>
      <c r="F1876" s="23"/>
      <c r="G1876" s="21">
        <f t="shared" si="60"/>
        <v>0</v>
      </c>
    </row>
    <row r="1877" spans="1:7" x14ac:dyDescent="0.2">
      <c r="A1877" s="21" t="str">
        <f t="shared" si="61"/>
        <v>--</v>
      </c>
      <c r="B1877" s="24"/>
      <c r="C1877" s="23"/>
      <c r="D1877" s="23"/>
      <c r="E1877" s="24"/>
      <c r="F1877" s="23"/>
      <c r="G1877" s="21">
        <f t="shared" si="60"/>
        <v>0</v>
      </c>
    </row>
    <row r="1878" spans="1:7" x14ac:dyDescent="0.2">
      <c r="A1878" s="21" t="str">
        <f t="shared" si="61"/>
        <v>--</v>
      </c>
      <c r="B1878" s="24"/>
      <c r="C1878" s="23"/>
      <c r="D1878" s="23"/>
      <c r="E1878" s="24"/>
      <c r="F1878" s="23"/>
      <c r="G1878" s="21">
        <f t="shared" si="60"/>
        <v>0</v>
      </c>
    </row>
    <row r="1879" spans="1:7" x14ac:dyDescent="0.2">
      <c r="A1879" s="21" t="str">
        <f t="shared" si="61"/>
        <v>--</v>
      </c>
      <c r="B1879" s="24"/>
      <c r="C1879" s="23"/>
      <c r="D1879" s="23"/>
      <c r="E1879" s="24"/>
      <c r="F1879" s="23"/>
      <c r="G1879" s="21">
        <f t="shared" si="60"/>
        <v>0</v>
      </c>
    </row>
    <row r="1880" spans="1:7" x14ac:dyDescent="0.2">
      <c r="A1880" s="21" t="str">
        <f t="shared" si="61"/>
        <v>--</v>
      </c>
      <c r="B1880" s="24"/>
      <c r="C1880" s="23"/>
      <c r="D1880" s="23"/>
      <c r="E1880" s="24"/>
      <c r="F1880" s="23"/>
      <c r="G1880" s="21">
        <f t="shared" si="60"/>
        <v>0</v>
      </c>
    </row>
    <row r="1881" spans="1:7" x14ac:dyDescent="0.2">
      <c r="A1881" s="21" t="str">
        <f t="shared" si="61"/>
        <v>--</v>
      </c>
      <c r="B1881" s="24"/>
      <c r="C1881" s="23"/>
      <c r="D1881" s="23"/>
      <c r="E1881" s="24"/>
      <c r="F1881" s="23"/>
      <c r="G1881" s="21">
        <f t="shared" si="60"/>
        <v>0</v>
      </c>
    </row>
    <row r="1882" spans="1:7" x14ac:dyDescent="0.2">
      <c r="A1882" s="21" t="str">
        <f t="shared" si="61"/>
        <v>--</v>
      </c>
      <c r="B1882" s="24"/>
      <c r="C1882" s="23"/>
      <c r="D1882" s="23"/>
      <c r="E1882" s="24"/>
      <c r="F1882" s="23"/>
      <c r="G1882" s="21">
        <f t="shared" si="60"/>
        <v>0</v>
      </c>
    </row>
    <row r="1883" spans="1:7" x14ac:dyDescent="0.2">
      <c r="A1883" s="21" t="str">
        <f t="shared" si="61"/>
        <v>--</v>
      </c>
      <c r="B1883" s="24"/>
      <c r="C1883" s="23"/>
      <c r="D1883" s="23"/>
      <c r="E1883" s="24"/>
      <c r="F1883" s="23"/>
      <c r="G1883" s="21">
        <f t="shared" si="60"/>
        <v>0</v>
      </c>
    </row>
    <row r="1884" spans="1:7" x14ac:dyDescent="0.2">
      <c r="A1884" s="21" t="str">
        <f t="shared" si="61"/>
        <v>--</v>
      </c>
      <c r="B1884" s="24"/>
      <c r="C1884" s="23"/>
      <c r="D1884" s="23"/>
      <c r="E1884" s="24"/>
      <c r="F1884" s="23"/>
      <c r="G1884" s="21">
        <f t="shared" si="60"/>
        <v>0</v>
      </c>
    </row>
    <row r="1885" spans="1:7" x14ac:dyDescent="0.2">
      <c r="A1885" s="21" t="str">
        <f t="shared" si="61"/>
        <v>--</v>
      </c>
      <c r="B1885" s="24"/>
      <c r="C1885" s="23"/>
      <c r="D1885" s="23"/>
      <c r="E1885" s="24"/>
      <c r="F1885" s="23"/>
      <c r="G1885" s="21">
        <f t="shared" si="60"/>
        <v>0</v>
      </c>
    </row>
    <row r="1886" spans="1:7" x14ac:dyDescent="0.2">
      <c r="A1886" s="21" t="str">
        <f t="shared" si="61"/>
        <v>--</v>
      </c>
      <c r="B1886" s="24"/>
      <c r="C1886" s="23"/>
      <c r="D1886" s="23"/>
      <c r="E1886" s="24"/>
      <c r="F1886" s="23"/>
      <c r="G1886" s="21">
        <f t="shared" si="60"/>
        <v>0</v>
      </c>
    </row>
    <row r="1887" spans="1:7" x14ac:dyDescent="0.2">
      <c r="A1887" s="21" t="str">
        <f t="shared" si="61"/>
        <v>--</v>
      </c>
      <c r="B1887" s="24"/>
      <c r="C1887" s="23"/>
      <c r="D1887" s="23"/>
      <c r="E1887" s="24"/>
      <c r="F1887" s="23"/>
      <c r="G1887" s="21">
        <f t="shared" si="60"/>
        <v>0</v>
      </c>
    </row>
    <row r="1888" spans="1:7" x14ac:dyDescent="0.2">
      <c r="A1888" s="21" t="str">
        <f t="shared" si="61"/>
        <v>--</v>
      </c>
      <c r="B1888" s="24"/>
      <c r="C1888" s="23"/>
      <c r="D1888" s="23"/>
      <c r="E1888" s="24"/>
      <c r="F1888" s="23"/>
      <c r="G1888" s="21">
        <f t="shared" si="60"/>
        <v>0</v>
      </c>
    </row>
    <row r="1889" spans="1:7" ht="15" x14ac:dyDescent="0.25">
      <c r="A1889" s="21" t="str">
        <f t="shared" si="61"/>
        <v>--</v>
      </c>
      <c r="B1889" s="22"/>
      <c r="C1889" s="23"/>
      <c r="D1889" s="23"/>
      <c r="E1889" s="23"/>
      <c r="F1889" s="23"/>
      <c r="G1889" s="21">
        <f t="shared" si="60"/>
        <v>0</v>
      </c>
    </row>
    <row r="1890" spans="1:7" x14ac:dyDescent="0.2">
      <c r="A1890" s="21" t="str">
        <f t="shared" si="61"/>
        <v>--</v>
      </c>
      <c r="B1890" s="24"/>
      <c r="C1890" s="23"/>
      <c r="D1890" s="23"/>
      <c r="E1890" s="24"/>
      <c r="F1890" s="23"/>
      <c r="G1890" s="21">
        <f t="shared" si="60"/>
        <v>0</v>
      </c>
    </row>
    <row r="1891" spans="1:7" x14ac:dyDescent="0.2">
      <c r="A1891" s="21" t="str">
        <f t="shared" si="61"/>
        <v>--</v>
      </c>
      <c r="B1891" s="24"/>
      <c r="C1891" s="23"/>
      <c r="D1891" s="23"/>
      <c r="E1891" s="24"/>
      <c r="F1891" s="23"/>
      <c r="G1891" s="21">
        <f t="shared" si="60"/>
        <v>0</v>
      </c>
    </row>
    <row r="1892" spans="1:7" x14ac:dyDescent="0.2">
      <c r="A1892" s="21" t="str">
        <f t="shared" si="61"/>
        <v>--</v>
      </c>
      <c r="B1892" s="24"/>
      <c r="C1892" s="23"/>
      <c r="D1892" s="23"/>
      <c r="E1892" s="24"/>
      <c r="F1892" s="23"/>
      <c r="G1892" s="21">
        <f t="shared" si="60"/>
        <v>0</v>
      </c>
    </row>
    <row r="1893" spans="1:7" x14ac:dyDescent="0.2">
      <c r="A1893" s="21" t="str">
        <f t="shared" si="61"/>
        <v>--</v>
      </c>
      <c r="B1893" s="24"/>
      <c r="C1893" s="23"/>
      <c r="D1893" s="23"/>
      <c r="E1893" s="24"/>
      <c r="F1893" s="23"/>
      <c r="G1893" s="21">
        <f t="shared" si="60"/>
        <v>0</v>
      </c>
    </row>
    <row r="1894" spans="1:7" x14ac:dyDescent="0.2">
      <c r="A1894" s="21" t="str">
        <f t="shared" si="61"/>
        <v>--</v>
      </c>
      <c r="B1894" s="24"/>
      <c r="C1894" s="23"/>
      <c r="D1894" s="23"/>
      <c r="E1894" s="24"/>
      <c r="F1894" s="23"/>
      <c r="G1894" s="21">
        <f t="shared" si="60"/>
        <v>0</v>
      </c>
    </row>
    <row r="1895" spans="1:7" x14ac:dyDescent="0.2">
      <c r="A1895" s="21" t="str">
        <f t="shared" si="61"/>
        <v>--</v>
      </c>
      <c r="B1895" s="24"/>
      <c r="C1895" s="23"/>
      <c r="D1895" s="23"/>
      <c r="E1895" s="24"/>
      <c r="F1895" s="23"/>
      <c r="G1895" s="21">
        <f t="shared" si="60"/>
        <v>0</v>
      </c>
    </row>
    <row r="1896" spans="1:7" x14ac:dyDescent="0.2">
      <c r="A1896" s="21" t="str">
        <f t="shared" si="61"/>
        <v>--</v>
      </c>
      <c r="B1896" s="24"/>
      <c r="C1896" s="23"/>
      <c r="D1896" s="23"/>
      <c r="E1896" s="24"/>
      <c r="F1896" s="23"/>
      <c r="G1896" s="21">
        <f t="shared" si="60"/>
        <v>0</v>
      </c>
    </row>
    <row r="1897" spans="1:7" x14ac:dyDescent="0.2">
      <c r="A1897" s="21" t="str">
        <f t="shared" si="61"/>
        <v>--</v>
      </c>
      <c r="B1897" s="24"/>
      <c r="C1897" s="23"/>
      <c r="D1897" s="23"/>
      <c r="E1897" s="24"/>
      <c r="F1897" s="23"/>
      <c r="G1897" s="21">
        <f t="shared" si="60"/>
        <v>0</v>
      </c>
    </row>
    <row r="1898" spans="1:7" x14ac:dyDescent="0.2">
      <c r="A1898" s="21" t="str">
        <f t="shared" si="61"/>
        <v>--</v>
      </c>
      <c r="B1898" s="24"/>
      <c r="C1898" s="23"/>
      <c r="D1898" s="23"/>
      <c r="E1898" s="24"/>
      <c r="F1898" s="23"/>
      <c r="G1898" s="21">
        <f t="shared" si="60"/>
        <v>0</v>
      </c>
    </row>
    <row r="1899" spans="1:7" x14ac:dyDescent="0.2">
      <c r="A1899" s="21" t="str">
        <f t="shared" si="61"/>
        <v>--</v>
      </c>
      <c r="B1899" s="24"/>
      <c r="C1899" s="23"/>
      <c r="D1899" s="23"/>
      <c r="E1899" s="24"/>
      <c r="F1899" s="23"/>
      <c r="G1899" s="21">
        <f t="shared" si="60"/>
        <v>0</v>
      </c>
    </row>
    <row r="1900" spans="1:7" x14ac:dyDescent="0.2">
      <c r="A1900" s="21" t="str">
        <f t="shared" si="61"/>
        <v>--</v>
      </c>
      <c r="B1900" s="24"/>
      <c r="C1900" s="23"/>
      <c r="D1900" s="23"/>
      <c r="E1900" s="24"/>
      <c r="F1900" s="23"/>
      <c r="G1900" s="21">
        <f t="shared" si="60"/>
        <v>0</v>
      </c>
    </row>
    <row r="1901" spans="1:7" x14ac:dyDescent="0.2">
      <c r="A1901" s="21" t="str">
        <f t="shared" si="61"/>
        <v>--</v>
      </c>
      <c r="B1901" s="24"/>
      <c r="C1901" s="23"/>
      <c r="D1901" s="23"/>
      <c r="E1901" s="24"/>
      <c r="F1901" s="23"/>
      <c r="G1901" s="21">
        <f t="shared" si="60"/>
        <v>0</v>
      </c>
    </row>
    <row r="1902" spans="1:7" x14ac:dyDescent="0.2">
      <c r="A1902" s="21" t="str">
        <f t="shared" si="61"/>
        <v>--</v>
      </c>
      <c r="B1902" s="24"/>
      <c r="C1902" s="23"/>
      <c r="D1902" s="23"/>
      <c r="E1902" s="24"/>
      <c r="F1902" s="23"/>
      <c r="G1902" s="21">
        <f t="shared" si="60"/>
        <v>0</v>
      </c>
    </row>
    <row r="1903" spans="1:7" x14ac:dyDescent="0.2">
      <c r="A1903" s="21" t="str">
        <f t="shared" si="61"/>
        <v>--</v>
      </c>
      <c r="B1903" s="24"/>
      <c r="C1903" s="23"/>
      <c r="D1903" s="23"/>
      <c r="E1903" s="24"/>
      <c r="F1903" s="23"/>
      <c r="G1903" s="21">
        <f t="shared" si="60"/>
        <v>0</v>
      </c>
    </row>
    <row r="1904" spans="1:7" x14ac:dyDescent="0.2">
      <c r="A1904" s="21" t="str">
        <f t="shared" si="61"/>
        <v>--</v>
      </c>
      <c r="B1904" s="24"/>
      <c r="C1904" s="23"/>
      <c r="D1904" s="23"/>
      <c r="E1904" s="24"/>
      <c r="F1904" s="23"/>
      <c r="G1904" s="21">
        <f t="shared" si="60"/>
        <v>0</v>
      </c>
    </row>
    <row r="1905" spans="1:7" x14ac:dyDescent="0.2">
      <c r="A1905" s="21" t="str">
        <f t="shared" si="61"/>
        <v>--</v>
      </c>
      <c r="B1905" s="24"/>
      <c r="C1905" s="23"/>
      <c r="D1905" s="23"/>
      <c r="E1905" s="24"/>
      <c r="F1905" s="23"/>
      <c r="G1905" s="21">
        <f t="shared" si="60"/>
        <v>0</v>
      </c>
    </row>
    <row r="1906" spans="1:7" x14ac:dyDescent="0.2">
      <c r="A1906" s="21" t="str">
        <f t="shared" si="61"/>
        <v>--</v>
      </c>
      <c r="B1906" s="24"/>
      <c r="C1906" s="23"/>
      <c r="D1906" s="23"/>
      <c r="E1906" s="24"/>
      <c r="F1906" s="23"/>
      <c r="G1906" s="21">
        <f t="shared" si="60"/>
        <v>0</v>
      </c>
    </row>
    <row r="1907" spans="1:7" x14ac:dyDescent="0.2">
      <c r="A1907" s="21" t="str">
        <f t="shared" si="61"/>
        <v>--</v>
      </c>
      <c r="B1907" s="24"/>
      <c r="C1907" s="23"/>
      <c r="D1907" s="23"/>
      <c r="E1907" s="24"/>
      <c r="F1907" s="23"/>
      <c r="G1907" s="21">
        <f t="shared" si="60"/>
        <v>0</v>
      </c>
    </row>
    <row r="1908" spans="1:7" x14ac:dyDescent="0.2">
      <c r="A1908" s="21" t="str">
        <f t="shared" si="61"/>
        <v>--</v>
      </c>
      <c r="B1908" s="24"/>
      <c r="C1908" s="23"/>
      <c r="D1908" s="23"/>
      <c r="E1908" s="24"/>
      <c r="F1908" s="23"/>
      <c r="G1908" s="21">
        <f t="shared" si="60"/>
        <v>0</v>
      </c>
    </row>
    <row r="1909" spans="1:7" x14ac:dyDescent="0.2">
      <c r="A1909" s="21" t="str">
        <f t="shared" si="61"/>
        <v>--</v>
      </c>
      <c r="B1909" s="24"/>
      <c r="C1909" s="23"/>
      <c r="D1909" s="23"/>
      <c r="E1909" s="24"/>
      <c r="F1909" s="23"/>
      <c r="G1909" s="21">
        <f t="shared" si="60"/>
        <v>0</v>
      </c>
    </row>
    <row r="1910" spans="1:7" x14ac:dyDescent="0.2">
      <c r="A1910" s="21" t="str">
        <f t="shared" si="61"/>
        <v>--</v>
      </c>
      <c r="B1910" s="24"/>
      <c r="C1910" s="23"/>
      <c r="D1910" s="23"/>
      <c r="E1910" s="24"/>
      <c r="F1910" s="23"/>
      <c r="G1910" s="21">
        <f t="shared" si="60"/>
        <v>0</v>
      </c>
    </row>
    <row r="1911" spans="1:7" x14ac:dyDescent="0.2">
      <c r="A1911" s="21" t="str">
        <f t="shared" si="61"/>
        <v>--</v>
      </c>
      <c r="B1911" s="24"/>
      <c r="C1911" s="23"/>
      <c r="D1911" s="23"/>
      <c r="E1911" s="24"/>
      <c r="F1911" s="23"/>
      <c r="G1911" s="21">
        <f t="shared" si="60"/>
        <v>0</v>
      </c>
    </row>
    <row r="1912" spans="1:7" x14ac:dyDescent="0.2">
      <c r="A1912" s="21" t="str">
        <f t="shared" si="61"/>
        <v>--</v>
      </c>
      <c r="B1912" s="24"/>
      <c r="C1912" s="23"/>
      <c r="D1912" s="23"/>
      <c r="E1912" s="24"/>
      <c r="F1912" s="23"/>
      <c r="G1912" s="21">
        <f t="shared" si="60"/>
        <v>0</v>
      </c>
    </row>
    <row r="1913" spans="1:7" x14ac:dyDescent="0.2">
      <c r="A1913" s="21" t="str">
        <f t="shared" si="61"/>
        <v>--</v>
      </c>
      <c r="B1913" s="24"/>
      <c r="C1913" s="23"/>
      <c r="D1913" s="23"/>
      <c r="E1913" s="24"/>
      <c r="F1913" s="23"/>
      <c r="G1913" s="21">
        <f t="shared" si="60"/>
        <v>0</v>
      </c>
    </row>
    <row r="1914" spans="1:7" x14ac:dyDescent="0.2">
      <c r="A1914" s="21" t="str">
        <f t="shared" si="61"/>
        <v>--</v>
      </c>
      <c r="B1914" s="24"/>
      <c r="C1914" s="23"/>
      <c r="D1914" s="23"/>
      <c r="E1914" s="24"/>
      <c r="F1914" s="23"/>
      <c r="G1914" s="21">
        <f t="shared" si="60"/>
        <v>0</v>
      </c>
    </row>
    <row r="1915" spans="1:7" ht="15" x14ac:dyDescent="0.25">
      <c r="A1915" s="21" t="str">
        <f t="shared" si="61"/>
        <v>--</v>
      </c>
      <c r="B1915" s="22"/>
      <c r="C1915" s="23"/>
      <c r="D1915" s="23"/>
      <c r="E1915" s="23"/>
      <c r="F1915" s="23"/>
      <c r="G1915" s="21">
        <f t="shared" si="60"/>
        <v>0</v>
      </c>
    </row>
    <row r="1916" spans="1:7" x14ac:dyDescent="0.2">
      <c r="A1916" s="21" t="str">
        <f t="shared" si="61"/>
        <v>--</v>
      </c>
      <c r="B1916" s="24"/>
      <c r="C1916" s="23"/>
      <c r="D1916" s="23"/>
      <c r="E1916" s="24"/>
      <c r="F1916" s="23"/>
      <c r="G1916" s="21">
        <f t="shared" si="60"/>
        <v>0</v>
      </c>
    </row>
    <row r="1917" spans="1:7" x14ac:dyDescent="0.2">
      <c r="A1917" s="21" t="str">
        <f t="shared" si="61"/>
        <v>--</v>
      </c>
      <c r="B1917" s="24"/>
      <c r="C1917" s="23"/>
      <c r="D1917" s="23"/>
      <c r="E1917" s="24"/>
      <c r="F1917" s="23"/>
      <c r="G1917" s="21">
        <f t="shared" si="60"/>
        <v>0</v>
      </c>
    </row>
    <row r="1918" spans="1:7" x14ac:dyDescent="0.2">
      <c r="A1918" s="21" t="str">
        <f t="shared" si="61"/>
        <v>--</v>
      </c>
      <c r="B1918" s="24"/>
      <c r="C1918" s="23"/>
      <c r="D1918" s="23"/>
      <c r="E1918" s="24"/>
      <c r="F1918" s="23"/>
      <c r="G1918" s="21">
        <f t="shared" si="60"/>
        <v>0</v>
      </c>
    </row>
    <row r="1919" spans="1:7" x14ac:dyDescent="0.2">
      <c r="A1919" s="21" t="str">
        <f t="shared" si="61"/>
        <v>--</v>
      </c>
      <c r="B1919" s="24"/>
      <c r="C1919" s="23"/>
      <c r="D1919" s="23"/>
      <c r="E1919" s="24"/>
      <c r="F1919" s="23"/>
      <c r="G1919" s="21">
        <f t="shared" si="60"/>
        <v>0</v>
      </c>
    </row>
    <row r="1920" spans="1:7" x14ac:dyDescent="0.2">
      <c r="A1920" s="21" t="str">
        <f t="shared" si="61"/>
        <v>--</v>
      </c>
      <c r="B1920" s="24"/>
      <c r="C1920" s="23"/>
      <c r="D1920" s="23"/>
      <c r="E1920" s="24"/>
      <c r="F1920" s="23"/>
      <c r="G1920" s="21">
        <f t="shared" si="60"/>
        <v>0</v>
      </c>
    </row>
    <row r="1921" spans="1:7" x14ac:dyDescent="0.2">
      <c r="A1921" s="21" t="str">
        <f t="shared" si="61"/>
        <v>--</v>
      </c>
      <c r="B1921" s="24"/>
      <c r="C1921" s="23"/>
      <c r="D1921" s="23"/>
      <c r="E1921" s="24"/>
      <c r="F1921" s="23"/>
      <c r="G1921" s="21">
        <f t="shared" si="60"/>
        <v>0</v>
      </c>
    </row>
    <row r="1922" spans="1:7" x14ac:dyDescent="0.2">
      <c r="A1922" s="21" t="str">
        <f t="shared" si="61"/>
        <v>--</v>
      </c>
      <c r="B1922" s="24"/>
      <c r="C1922" s="23"/>
      <c r="D1922" s="23"/>
      <c r="E1922" s="24"/>
      <c r="F1922" s="23"/>
      <c r="G1922" s="21">
        <f t="shared" si="60"/>
        <v>0</v>
      </c>
    </row>
    <row r="1923" spans="1:7" x14ac:dyDescent="0.2">
      <c r="A1923" s="21" t="str">
        <f t="shared" si="61"/>
        <v>--</v>
      </c>
      <c r="B1923" s="24"/>
      <c r="C1923" s="23"/>
      <c r="D1923" s="23"/>
      <c r="E1923" s="24"/>
      <c r="F1923" s="23"/>
      <c r="G1923" s="21">
        <f t="shared" si="60"/>
        <v>0</v>
      </c>
    </row>
    <row r="1924" spans="1:7" x14ac:dyDescent="0.2">
      <c r="A1924" s="21" t="str">
        <f t="shared" si="61"/>
        <v>--</v>
      </c>
      <c r="B1924" s="24"/>
      <c r="C1924" s="23"/>
      <c r="D1924" s="23"/>
      <c r="E1924" s="24"/>
      <c r="F1924" s="23"/>
      <c r="G1924" s="21">
        <f t="shared" si="60"/>
        <v>0</v>
      </c>
    </row>
    <row r="1925" spans="1:7" x14ac:dyDescent="0.2">
      <c r="A1925" s="21" t="str">
        <f t="shared" si="61"/>
        <v>--</v>
      </c>
      <c r="B1925" s="24"/>
      <c r="C1925" s="23"/>
      <c r="D1925" s="23"/>
      <c r="E1925" s="24"/>
      <c r="F1925" s="23"/>
      <c r="G1925" s="21">
        <f t="shared" si="60"/>
        <v>0</v>
      </c>
    </row>
    <row r="1926" spans="1:7" x14ac:dyDescent="0.2">
      <c r="A1926" s="21" t="str">
        <f t="shared" si="61"/>
        <v>--</v>
      </c>
      <c r="B1926" s="24"/>
      <c r="C1926" s="23"/>
      <c r="D1926" s="23"/>
      <c r="E1926" s="24"/>
      <c r="F1926" s="23"/>
      <c r="G1926" s="21">
        <f t="shared" ref="G1926:G1989" si="62">IF(B1926=1,200,IF(B1926=2,160,IF(B1926=3,120,IF(B1926=5,60,IF(B1926=6,60,IF(B1926=7,60,IF(B1926=8,60,0)))))))</f>
        <v>0</v>
      </c>
    </row>
    <row r="1927" spans="1:7" x14ac:dyDescent="0.2">
      <c r="A1927" s="21" t="str">
        <f t="shared" si="61"/>
        <v>--</v>
      </c>
      <c r="B1927" s="24"/>
      <c r="C1927" s="23"/>
      <c r="D1927" s="23"/>
      <c r="E1927" s="24"/>
      <c r="F1927" s="23"/>
      <c r="G1927" s="21">
        <f t="shared" si="62"/>
        <v>0</v>
      </c>
    </row>
    <row r="1928" spans="1:7" x14ac:dyDescent="0.2">
      <c r="A1928" s="21" t="str">
        <f t="shared" si="61"/>
        <v>--</v>
      </c>
      <c r="B1928" s="24"/>
      <c r="C1928" s="23"/>
      <c r="D1928" s="23"/>
      <c r="E1928" s="24"/>
      <c r="F1928" s="23"/>
      <c r="G1928" s="21">
        <f t="shared" si="62"/>
        <v>0</v>
      </c>
    </row>
    <row r="1929" spans="1:7" x14ac:dyDescent="0.2">
      <c r="A1929" s="21" t="str">
        <f t="shared" si="61"/>
        <v>--</v>
      </c>
      <c r="B1929" s="24"/>
      <c r="C1929" s="23"/>
      <c r="D1929" s="23"/>
      <c r="E1929" s="24"/>
      <c r="F1929" s="23"/>
      <c r="G1929" s="21">
        <f t="shared" si="62"/>
        <v>0</v>
      </c>
    </row>
    <row r="1930" spans="1:7" x14ac:dyDescent="0.2">
      <c r="A1930" s="21" t="str">
        <f t="shared" si="61"/>
        <v>--</v>
      </c>
      <c r="B1930" s="24"/>
      <c r="C1930" s="23"/>
      <c r="D1930" s="23"/>
      <c r="E1930" s="24"/>
      <c r="F1930" s="23"/>
      <c r="G1930" s="21">
        <f t="shared" si="62"/>
        <v>0</v>
      </c>
    </row>
    <row r="1931" spans="1:7" x14ac:dyDescent="0.2">
      <c r="A1931" s="21" t="str">
        <f t="shared" si="61"/>
        <v>--</v>
      </c>
      <c r="B1931" s="24"/>
      <c r="C1931" s="23"/>
      <c r="D1931" s="23"/>
      <c r="E1931" s="24"/>
      <c r="F1931" s="23"/>
      <c r="G1931" s="21">
        <f t="shared" si="62"/>
        <v>0</v>
      </c>
    </row>
    <row r="1932" spans="1:7" x14ac:dyDescent="0.2">
      <c r="A1932" s="21" t="str">
        <f t="shared" si="61"/>
        <v>--</v>
      </c>
      <c r="B1932" s="24"/>
      <c r="C1932" s="23"/>
      <c r="D1932" s="23"/>
      <c r="E1932" s="24"/>
      <c r="F1932" s="23"/>
      <c r="G1932" s="21">
        <f t="shared" si="62"/>
        <v>0</v>
      </c>
    </row>
    <row r="1933" spans="1:7" x14ac:dyDescent="0.2">
      <c r="A1933" s="21" t="str">
        <f t="shared" si="61"/>
        <v>--</v>
      </c>
      <c r="B1933" s="24"/>
      <c r="C1933" s="23"/>
      <c r="D1933" s="23"/>
      <c r="E1933" s="24"/>
      <c r="F1933" s="23"/>
      <c r="G1933" s="21">
        <f t="shared" si="62"/>
        <v>0</v>
      </c>
    </row>
    <row r="1934" spans="1:7" x14ac:dyDescent="0.2">
      <c r="A1934" s="21" t="str">
        <f t="shared" si="61"/>
        <v>--</v>
      </c>
      <c r="B1934" s="24"/>
      <c r="C1934" s="23"/>
      <c r="D1934" s="23"/>
      <c r="E1934" s="24"/>
      <c r="F1934" s="23"/>
      <c r="G1934" s="21">
        <f t="shared" si="62"/>
        <v>0</v>
      </c>
    </row>
    <row r="1935" spans="1:7" x14ac:dyDescent="0.2">
      <c r="A1935" s="21" t="str">
        <f t="shared" si="61"/>
        <v>--</v>
      </c>
      <c r="B1935" s="24"/>
      <c r="C1935" s="23"/>
      <c r="D1935" s="23"/>
      <c r="E1935" s="24"/>
      <c r="F1935" s="23"/>
      <c r="G1935" s="21">
        <f t="shared" si="62"/>
        <v>0</v>
      </c>
    </row>
    <row r="1936" spans="1:7" x14ac:dyDescent="0.2">
      <c r="A1936" s="21" t="str">
        <f t="shared" si="61"/>
        <v>--</v>
      </c>
      <c r="B1936" s="24"/>
      <c r="C1936" s="23"/>
      <c r="D1936" s="23"/>
      <c r="E1936" s="24"/>
      <c r="F1936" s="23"/>
      <c r="G1936" s="21">
        <f t="shared" si="62"/>
        <v>0</v>
      </c>
    </row>
    <row r="1937" spans="1:7" x14ac:dyDescent="0.2">
      <c r="A1937" s="21" t="str">
        <f t="shared" si="61"/>
        <v>--</v>
      </c>
      <c r="B1937" s="24"/>
      <c r="C1937" s="23"/>
      <c r="D1937" s="23"/>
      <c r="E1937" s="24"/>
      <c r="F1937" s="23"/>
      <c r="G1937" s="21">
        <f t="shared" si="62"/>
        <v>0</v>
      </c>
    </row>
    <row r="1938" spans="1:7" x14ac:dyDescent="0.2">
      <c r="A1938" s="21" t="str">
        <f t="shared" si="61"/>
        <v>--</v>
      </c>
      <c r="B1938" s="24"/>
      <c r="C1938" s="23"/>
      <c r="D1938" s="23"/>
      <c r="E1938" s="24"/>
      <c r="F1938" s="23"/>
      <c r="G1938" s="21">
        <f t="shared" si="62"/>
        <v>0</v>
      </c>
    </row>
    <row r="1939" spans="1:7" x14ac:dyDescent="0.2">
      <c r="A1939" s="21" t="str">
        <f t="shared" si="61"/>
        <v>--</v>
      </c>
      <c r="B1939" s="24"/>
      <c r="C1939" s="23"/>
      <c r="D1939" s="23"/>
      <c r="E1939" s="24"/>
      <c r="F1939" s="23"/>
      <c r="G1939" s="21">
        <f t="shared" si="62"/>
        <v>0</v>
      </c>
    </row>
    <row r="1940" spans="1:7" x14ac:dyDescent="0.2">
      <c r="A1940" s="21" t="str">
        <f t="shared" ref="A1940:A2003" si="63">_xlfn.CONCAT(C1940,"-",E1940,"-",F1940)</f>
        <v>--</v>
      </c>
      <c r="B1940" s="24"/>
      <c r="C1940" s="23"/>
      <c r="D1940" s="23"/>
      <c r="E1940" s="24"/>
      <c r="F1940" s="23"/>
      <c r="G1940" s="21">
        <f t="shared" si="62"/>
        <v>0</v>
      </c>
    </row>
    <row r="1941" spans="1:7" x14ac:dyDescent="0.2">
      <c r="A1941" s="21" t="str">
        <f t="shared" si="63"/>
        <v>--</v>
      </c>
      <c r="B1941" s="24"/>
      <c r="C1941" s="23"/>
      <c r="D1941" s="23"/>
      <c r="E1941" s="24"/>
      <c r="F1941" s="23"/>
      <c r="G1941" s="21">
        <f t="shared" si="62"/>
        <v>0</v>
      </c>
    </row>
    <row r="1942" spans="1:7" x14ac:dyDescent="0.2">
      <c r="A1942" s="21" t="str">
        <f t="shared" si="63"/>
        <v>--</v>
      </c>
      <c r="B1942" s="24"/>
      <c r="C1942" s="23"/>
      <c r="D1942" s="23"/>
      <c r="E1942" s="24"/>
      <c r="F1942" s="23"/>
      <c r="G1942" s="21">
        <f t="shared" si="62"/>
        <v>0</v>
      </c>
    </row>
    <row r="1943" spans="1:7" x14ac:dyDescent="0.2">
      <c r="A1943" s="21" t="str">
        <f t="shared" si="63"/>
        <v>--</v>
      </c>
      <c r="B1943" s="24"/>
      <c r="C1943" s="23"/>
      <c r="D1943" s="23"/>
      <c r="E1943" s="24"/>
      <c r="F1943" s="23"/>
      <c r="G1943" s="21">
        <f t="shared" si="62"/>
        <v>0</v>
      </c>
    </row>
    <row r="1944" spans="1:7" x14ac:dyDescent="0.2">
      <c r="A1944" s="21" t="str">
        <f t="shared" si="63"/>
        <v>--</v>
      </c>
      <c r="B1944" s="24"/>
      <c r="C1944" s="23"/>
      <c r="D1944" s="23"/>
      <c r="E1944" s="24"/>
      <c r="F1944" s="23"/>
      <c r="G1944" s="21">
        <f t="shared" si="62"/>
        <v>0</v>
      </c>
    </row>
    <row r="1945" spans="1:7" x14ac:dyDescent="0.2">
      <c r="A1945" s="21" t="str">
        <f t="shared" si="63"/>
        <v>--</v>
      </c>
      <c r="B1945" s="24"/>
      <c r="C1945" s="23"/>
      <c r="D1945" s="23"/>
      <c r="E1945" s="24"/>
      <c r="F1945" s="23"/>
      <c r="G1945" s="21">
        <f t="shared" si="62"/>
        <v>0</v>
      </c>
    </row>
    <row r="1946" spans="1:7" x14ac:dyDescent="0.2">
      <c r="A1946" s="21" t="str">
        <f t="shared" si="63"/>
        <v>--</v>
      </c>
      <c r="B1946" s="24"/>
      <c r="C1946" s="23"/>
      <c r="D1946" s="23"/>
      <c r="E1946" s="24"/>
      <c r="F1946" s="23"/>
      <c r="G1946" s="21">
        <f t="shared" si="62"/>
        <v>0</v>
      </c>
    </row>
    <row r="1947" spans="1:7" x14ac:dyDescent="0.2">
      <c r="A1947" s="21" t="str">
        <f t="shared" si="63"/>
        <v>--</v>
      </c>
      <c r="B1947" s="24"/>
      <c r="C1947" s="23"/>
      <c r="D1947" s="23"/>
      <c r="E1947" s="24"/>
      <c r="F1947" s="23"/>
      <c r="G1947" s="21">
        <f t="shared" si="62"/>
        <v>0</v>
      </c>
    </row>
    <row r="1948" spans="1:7" x14ac:dyDescent="0.2">
      <c r="A1948" s="21" t="str">
        <f t="shared" si="63"/>
        <v>--</v>
      </c>
      <c r="B1948" s="24"/>
      <c r="C1948" s="23"/>
      <c r="D1948" s="23"/>
      <c r="E1948" s="24"/>
      <c r="F1948" s="23"/>
      <c r="G1948" s="21">
        <f t="shared" si="62"/>
        <v>0</v>
      </c>
    </row>
    <row r="1949" spans="1:7" ht="15" x14ac:dyDescent="0.25">
      <c r="A1949" s="21" t="str">
        <f t="shared" si="63"/>
        <v>--</v>
      </c>
      <c r="B1949" s="22"/>
      <c r="C1949" s="23"/>
      <c r="D1949" s="23"/>
      <c r="E1949" s="23"/>
      <c r="F1949" s="23"/>
      <c r="G1949" s="21">
        <f t="shared" si="62"/>
        <v>0</v>
      </c>
    </row>
    <row r="1950" spans="1:7" x14ac:dyDescent="0.2">
      <c r="A1950" s="21" t="str">
        <f t="shared" si="63"/>
        <v>--</v>
      </c>
      <c r="B1950" s="24"/>
      <c r="C1950" s="23"/>
      <c r="D1950" s="23"/>
      <c r="E1950" s="24"/>
      <c r="F1950" s="23"/>
      <c r="G1950" s="21">
        <f t="shared" si="62"/>
        <v>0</v>
      </c>
    </row>
    <row r="1951" spans="1:7" x14ac:dyDescent="0.2">
      <c r="A1951" s="21" t="str">
        <f t="shared" si="63"/>
        <v>--</v>
      </c>
      <c r="B1951" s="24"/>
      <c r="C1951" s="23"/>
      <c r="D1951" s="23"/>
      <c r="E1951" s="24"/>
      <c r="F1951" s="23"/>
      <c r="G1951" s="21">
        <f t="shared" si="62"/>
        <v>0</v>
      </c>
    </row>
    <row r="1952" spans="1:7" x14ac:dyDescent="0.2">
      <c r="A1952" s="21" t="str">
        <f t="shared" si="63"/>
        <v>--</v>
      </c>
      <c r="B1952" s="24"/>
      <c r="C1952" s="23"/>
      <c r="D1952" s="23"/>
      <c r="E1952" s="24"/>
      <c r="F1952" s="23"/>
      <c r="G1952" s="21">
        <f t="shared" si="62"/>
        <v>0</v>
      </c>
    </row>
    <row r="1953" spans="1:7" x14ac:dyDescent="0.2">
      <c r="A1953" s="21" t="str">
        <f t="shared" si="63"/>
        <v>--</v>
      </c>
      <c r="B1953" s="24"/>
      <c r="C1953" s="23"/>
      <c r="D1953" s="23"/>
      <c r="E1953" s="24"/>
      <c r="F1953" s="23"/>
      <c r="G1953" s="21">
        <f t="shared" si="62"/>
        <v>0</v>
      </c>
    </row>
    <row r="1954" spans="1:7" x14ac:dyDescent="0.2">
      <c r="A1954" s="21" t="str">
        <f t="shared" si="63"/>
        <v>--</v>
      </c>
      <c r="B1954" s="24"/>
      <c r="C1954" s="23"/>
      <c r="D1954" s="23"/>
      <c r="E1954" s="24"/>
      <c r="F1954" s="23"/>
      <c r="G1954" s="21">
        <f t="shared" si="62"/>
        <v>0</v>
      </c>
    </row>
    <row r="1955" spans="1:7" x14ac:dyDescent="0.2">
      <c r="A1955" s="21" t="str">
        <f t="shared" si="63"/>
        <v>--</v>
      </c>
      <c r="B1955" s="24"/>
      <c r="C1955" s="23"/>
      <c r="D1955" s="23"/>
      <c r="E1955" s="24"/>
      <c r="F1955" s="23"/>
      <c r="G1955" s="21">
        <f t="shared" si="62"/>
        <v>0</v>
      </c>
    </row>
    <row r="1956" spans="1:7" ht="15" x14ac:dyDescent="0.25">
      <c r="A1956" s="21" t="str">
        <f t="shared" si="63"/>
        <v>--</v>
      </c>
      <c r="B1956" s="22"/>
      <c r="C1956" s="23"/>
      <c r="D1956" s="23"/>
      <c r="E1956" s="23"/>
      <c r="F1956" s="23"/>
      <c r="G1956" s="21">
        <f t="shared" si="62"/>
        <v>0</v>
      </c>
    </row>
    <row r="1957" spans="1:7" x14ac:dyDescent="0.2">
      <c r="A1957" s="21" t="str">
        <f t="shared" si="63"/>
        <v>--</v>
      </c>
      <c r="B1957" s="24"/>
      <c r="C1957" s="23"/>
      <c r="D1957" s="23"/>
      <c r="E1957" s="24"/>
      <c r="F1957" s="23"/>
      <c r="G1957" s="21">
        <f t="shared" si="62"/>
        <v>0</v>
      </c>
    </row>
    <row r="1958" spans="1:7" x14ac:dyDescent="0.2">
      <c r="A1958" s="21" t="str">
        <f t="shared" si="63"/>
        <v>--</v>
      </c>
      <c r="B1958" s="24"/>
      <c r="C1958" s="23"/>
      <c r="D1958" s="23"/>
      <c r="E1958" s="24"/>
      <c r="F1958" s="23"/>
      <c r="G1958" s="21">
        <f t="shared" si="62"/>
        <v>0</v>
      </c>
    </row>
    <row r="1959" spans="1:7" x14ac:dyDescent="0.2">
      <c r="A1959" s="21" t="str">
        <f t="shared" si="63"/>
        <v>--</v>
      </c>
      <c r="B1959" s="24"/>
      <c r="C1959" s="23"/>
      <c r="D1959" s="23"/>
      <c r="E1959" s="24"/>
      <c r="F1959" s="23"/>
      <c r="G1959" s="21">
        <f t="shared" si="62"/>
        <v>0</v>
      </c>
    </row>
    <row r="1960" spans="1:7" x14ac:dyDescent="0.2">
      <c r="A1960" s="21" t="str">
        <f t="shared" si="63"/>
        <v>--</v>
      </c>
      <c r="B1960" s="24"/>
      <c r="C1960" s="23"/>
      <c r="D1960" s="23"/>
      <c r="E1960" s="24"/>
      <c r="F1960" s="23"/>
      <c r="G1960" s="21">
        <f t="shared" si="62"/>
        <v>0</v>
      </c>
    </row>
    <row r="1961" spans="1:7" x14ac:dyDescent="0.2">
      <c r="A1961" s="21" t="str">
        <f t="shared" si="63"/>
        <v>--</v>
      </c>
      <c r="B1961" s="24"/>
      <c r="C1961" s="23"/>
      <c r="D1961" s="23"/>
      <c r="E1961" s="24"/>
      <c r="F1961" s="23"/>
      <c r="G1961" s="21">
        <f t="shared" si="62"/>
        <v>0</v>
      </c>
    </row>
    <row r="1962" spans="1:7" x14ac:dyDescent="0.2">
      <c r="A1962" s="21" t="str">
        <f t="shared" si="63"/>
        <v>--</v>
      </c>
      <c r="B1962" s="24"/>
      <c r="C1962" s="23"/>
      <c r="D1962" s="23"/>
      <c r="E1962" s="24"/>
      <c r="F1962" s="23"/>
      <c r="G1962" s="21">
        <f t="shared" si="62"/>
        <v>0</v>
      </c>
    </row>
    <row r="1963" spans="1:7" x14ac:dyDescent="0.2">
      <c r="A1963" s="21" t="str">
        <f t="shared" si="63"/>
        <v>--</v>
      </c>
      <c r="B1963" s="24"/>
      <c r="C1963" s="23"/>
      <c r="D1963" s="23"/>
      <c r="E1963" s="24"/>
      <c r="F1963" s="23"/>
      <c r="G1963" s="21">
        <f t="shared" si="62"/>
        <v>0</v>
      </c>
    </row>
    <row r="1964" spans="1:7" x14ac:dyDescent="0.2">
      <c r="A1964" s="21" t="str">
        <f t="shared" si="63"/>
        <v>--</v>
      </c>
      <c r="B1964" s="24"/>
      <c r="C1964" s="23"/>
      <c r="D1964" s="23"/>
      <c r="E1964" s="24"/>
      <c r="F1964" s="23"/>
      <c r="G1964" s="21">
        <f t="shared" si="62"/>
        <v>0</v>
      </c>
    </row>
    <row r="1965" spans="1:7" x14ac:dyDescent="0.2">
      <c r="A1965" s="21" t="str">
        <f t="shared" si="63"/>
        <v>--</v>
      </c>
      <c r="B1965" s="24"/>
      <c r="C1965" s="23"/>
      <c r="D1965" s="23"/>
      <c r="E1965" s="24"/>
      <c r="F1965" s="23"/>
      <c r="G1965" s="21">
        <f t="shared" si="62"/>
        <v>0</v>
      </c>
    </row>
    <row r="1966" spans="1:7" x14ac:dyDescent="0.2">
      <c r="A1966" s="21" t="str">
        <f t="shared" si="63"/>
        <v>--</v>
      </c>
      <c r="B1966" s="24"/>
      <c r="C1966" s="23"/>
      <c r="D1966" s="23"/>
      <c r="E1966" s="24"/>
      <c r="F1966" s="23"/>
      <c r="G1966" s="21">
        <f t="shared" si="62"/>
        <v>0</v>
      </c>
    </row>
    <row r="1967" spans="1:7" x14ac:dyDescent="0.2">
      <c r="A1967" s="21" t="str">
        <f t="shared" si="63"/>
        <v>--</v>
      </c>
      <c r="B1967" s="24"/>
      <c r="C1967" s="23"/>
      <c r="D1967" s="23"/>
      <c r="E1967" s="24"/>
      <c r="F1967" s="23"/>
      <c r="G1967" s="21">
        <f t="shared" si="62"/>
        <v>0</v>
      </c>
    </row>
    <row r="1968" spans="1:7" x14ac:dyDescent="0.2">
      <c r="A1968" s="21" t="str">
        <f t="shared" si="63"/>
        <v>--</v>
      </c>
      <c r="B1968" s="24"/>
      <c r="C1968" s="23"/>
      <c r="D1968" s="23"/>
      <c r="E1968" s="24"/>
      <c r="F1968" s="23"/>
      <c r="G1968" s="21">
        <f t="shared" si="62"/>
        <v>0</v>
      </c>
    </row>
    <row r="1969" spans="1:7" x14ac:dyDescent="0.2">
      <c r="A1969" s="21" t="str">
        <f t="shared" si="63"/>
        <v>--</v>
      </c>
      <c r="B1969" s="24"/>
      <c r="C1969" s="23"/>
      <c r="D1969" s="23"/>
      <c r="E1969" s="24"/>
      <c r="F1969" s="23"/>
      <c r="G1969" s="21">
        <f t="shared" si="62"/>
        <v>0</v>
      </c>
    </row>
    <row r="1970" spans="1:7" ht="15" x14ac:dyDescent="0.25">
      <c r="A1970" s="21" t="str">
        <f t="shared" si="63"/>
        <v>--</v>
      </c>
      <c r="B1970" s="22"/>
      <c r="C1970" s="23"/>
      <c r="D1970" s="23"/>
      <c r="E1970" s="23"/>
      <c r="F1970" s="23"/>
      <c r="G1970" s="21">
        <f t="shared" si="62"/>
        <v>0</v>
      </c>
    </row>
    <row r="1971" spans="1:7" x14ac:dyDescent="0.2">
      <c r="A1971" s="21" t="str">
        <f t="shared" si="63"/>
        <v>--</v>
      </c>
      <c r="B1971" s="24"/>
      <c r="C1971" s="23"/>
      <c r="D1971" s="23"/>
      <c r="E1971" s="24"/>
      <c r="F1971" s="23"/>
      <c r="G1971" s="21">
        <f t="shared" si="62"/>
        <v>0</v>
      </c>
    </row>
    <row r="1972" spans="1:7" x14ac:dyDescent="0.2">
      <c r="A1972" s="21" t="str">
        <f t="shared" si="63"/>
        <v>--</v>
      </c>
      <c r="B1972" s="24"/>
      <c r="C1972" s="23"/>
      <c r="D1972" s="23"/>
      <c r="E1972" s="24"/>
      <c r="F1972" s="23"/>
      <c r="G1972" s="21">
        <f t="shared" si="62"/>
        <v>0</v>
      </c>
    </row>
    <row r="1973" spans="1:7" x14ac:dyDescent="0.2">
      <c r="A1973" s="21" t="str">
        <f t="shared" si="63"/>
        <v>--</v>
      </c>
      <c r="B1973" s="24"/>
      <c r="C1973" s="23"/>
      <c r="D1973" s="23"/>
      <c r="E1973" s="24"/>
      <c r="F1973" s="23"/>
      <c r="G1973" s="21">
        <f t="shared" si="62"/>
        <v>0</v>
      </c>
    </row>
    <row r="1974" spans="1:7" ht="15" x14ac:dyDescent="0.25">
      <c r="A1974" s="21" t="str">
        <f t="shared" si="63"/>
        <v>--</v>
      </c>
      <c r="B1974" s="22"/>
      <c r="C1974" s="23"/>
      <c r="D1974" s="23"/>
      <c r="E1974" s="23"/>
      <c r="F1974" s="23"/>
      <c r="G1974" s="21">
        <f t="shared" si="62"/>
        <v>0</v>
      </c>
    </row>
    <row r="1975" spans="1:7" x14ac:dyDescent="0.2">
      <c r="A1975" s="21" t="str">
        <f t="shared" si="63"/>
        <v>--</v>
      </c>
      <c r="B1975" s="24"/>
      <c r="C1975" s="23"/>
      <c r="D1975" s="23"/>
      <c r="E1975" s="24"/>
      <c r="F1975" s="23"/>
      <c r="G1975" s="21">
        <f t="shared" si="62"/>
        <v>0</v>
      </c>
    </row>
    <row r="1976" spans="1:7" x14ac:dyDescent="0.2">
      <c r="A1976" s="21" t="str">
        <f t="shared" si="63"/>
        <v>--</v>
      </c>
      <c r="B1976" s="24"/>
      <c r="C1976" s="23"/>
      <c r="D1976" s="23"/>
      <c r="E1976" s="24"/>
      <c r="F1976" s="23"/>
      <c r="G1976" s="21">
        <f t="shared" si="62"/>
        <v>0</v>
      </c>
    </row>
    <row r="1977" spans="1:7" x14ac:dyDescent="0.2">
      <c r="A1977" s="21" t="str">
        <f t="shared" si="63"/>
        <v>--</v>
      </c>
      <c r="B1977" s="24"/>
      <c r="C1977" s="23"/>
      <c r="D1977" s="23"/>
      <c r="E1977" s="24"/>
      <c r="F1977" s="23"/>
      <c r="G1977" s="21">
        <f t="shared" si="62"/>
        <v>0</v>
      </c>
    </row>
    <row r="1978" spans="1:7" x14ac:dyDescent="0.2">
      <c r="A1978" s="21" t="str">
        <f t="shared" si="63"/>
        <v>--</v>
      </c>
      <c r="B1978" s="24"/>
      <c r="C1978" s="23"/>
      <c r="D1978" s="23"/>
      <c r="E1978" s="24"/>
      <c r="F1978" s="23"/>
      <c r="G1978" s="21">
        <f t="shared" si="62"/>
        <v>0</v>
      </c>
    </row>
    <row r="1979" spans="1:7" x14ac:dyDescent="0.2">
      <c r="A1979" s="21" t="str">
        <f t="shared" si="63"/>
        <v>--</v>
      </c>
      <c r="B1979" s="24"/>
      <c r="C1979" s="23"/>
      <c r="D1979" s="23"/>
      <c r="E1979" s="24"/>
      <c r="F1979" s="23"/>
      <c r="G1979" s="21">
        <f t="shared" si="62"/>
        <v>0</v>
      </c>
    </row>
    <row r="1980" spans="1:7" x14ac:dyDescent="0.2">
      <c r="A1980" s="21" t="str">
        <f t="shared" si="63"/>
        <v>--</v>
      </c>
      <c r="B1980" s="24"/>
      <c r="C1980" s="23"/>
      <c r="D1980" s="23"/>
      <c r="E1980" s="24"/>
      <c r="F1980" s="23"/>
      <c r="G1980" s="21">
        <f t="shared" si="62"/>
        <v>0</v>
      </c>
    </row>
    <row r="1981" spans="1:7" x14ac:dyDescent="0.2">
      <c r="A1981" s="21" t="str">
        <f t="shared" si="63"/>
        <v>--</v>
      </c>
      <c r="B1981" s="24"/>
      <c r="C1981" s="23"/>
      <c r="D1981" s="23"/>
      <c r="E1981" s="24"/>
      <c r="F1981" s="23"/>
      <c r="G1981" s="21">
        <f t="shared" si="62"/>
        <v>0</v>
      </c>
    </row>
    <row r="1982" spans="1:7" x14ac:dyDescent="0.2">
      <c r="A1982" s="21" t="str">
        <f t="shared" si="63"/>
        <v>--</v>
      </c>
      <c r="B1982" s="24"/>
      <c r="C1982" s="23"/>
      <c r="D1982" s="23"/>
      <c r="E1982" s="24"/>
      <c r="F1982" s="23"/>
      <c r="G1982" s="21">
        <f t="shared" si="62"/>
        <v>0</v>
      </c>
    </row>
    <row r="1983" spans="1:7" x14ac:dyDescent="0.2">
      <c r="A1983" s="21" t="str">
        <f t="shared" si="63"/>
        <v>--</v>
      </c>
      <c r="B1983" s="24"/>
      <c r="C1983" s="23"/>
      <c r="D1983" s="23"/>
      <c r="E1983" s="24"/>
      <c r="F1983" s="23"/>
      <c r="G1983" s="21">
        <f t="shared" si="62"/>
        <v>0</v>
      </c>
    </row>
    <row r="1984" spans="1:7" x14ac:dyDescent="0.2">
      <c r="A1984" s="21" t="str">
        <f t="shared" si="63"/>
        <v>--</v>
      </c>
      <c r="B1984" s="24"/>
      <c r="C1984" s="23"/>
      <c r="D1984" s="23"/>
      <c r="E1984" s="24"/>
      <c r="F1984" s="23"/>
      <c r="G1984" s="21">
        <f t="shared" si="62"/>
        <v>0</v>
      </c>
    </row>
    <row r="1985" spans="1:7" x14ac:dyDescent="0.2">
      <c r="A1985" s="21" t="str">
        <f t="shared" si="63"/>
        <v>--</v>
      </c>
      <c r="B1985" s="24"/>
      <c r="C1985" s="23"/>
      <c r="D1985" s="23"/>
      <c r="E1985" s="24"/>
      <c r="F1985" s="23"/>
      <c r="G1985" s="21">
        <f t="shared" si="62"/>
        <v>0</v>
      </c>
    </row>
    <row r="1986" spans="1:7" x14ac:dyDescent="0.2">
      <c r="A1986" s="21" t="str">
        <f t="shared" si="63"/>
        <v>--</v>
      </c>
      <c r="B1986" s="24"/>
      <c r="C1986" s="23"/>
      <c r="D1986" s="23"/>
      <c r="E1986" s="24"/>
      <c r="F1986" s="23"/>
      <c r="G1986" s="21">
        <f t="shared" si="62"/>
        <v>0</v>
      </c>
    </row>
    <row r="1987" spans="1:7" x14ac:dyDescent="0.2">
      <c r="A1987" s="21" t="str">
        <f t="shared" si="63"/>
        <v>--</v>
      </c>
      <c r="B1987" s="24"/>
      <c r="C1987" s="23"/>
      <c r="D1987" s="23"/>
      <c r="E1987" s="24"/>
      <c r="F1987" s="23"/>
      <c r="G1987" s="21">
        <f t="shared" si="62"/>
        <v>0</v>
      </c>
    </row>
    <row r="1988" spans="1:7" ht="15" x14ac:dyDescent="0.25">
      <c r="A1988" s="21" t="str">
        <f t="shared" si="63"/>
        <v>--</v>
      </c>
      <c r="B1988" s="22"/>
      <c r="C1988" s="23"/>
      <c r="D1988" s="23"/>
      <c r="E1988" s="23"/>
      <c r="F1988" s="23"/>
      <c r="G1988" s="21">
        <f t="shared" si="62"/>
        <v>0</v>
      </c>
    </row>
    <row r="1989" spans="1:7" x14ac:dyDescent="0.2">
      <c r="A1989" s="21" t="str">
        <f t="shared" si="63"/>
        <v>--</v>
      </c>
      <c r="B1989" s="24"/>
      <c r="C1989" s="23"/>
      <c r="D1989" s="23"/>
      <c r="E1989" s="24"/>
      <c r="F1989" s="23"/>
      <c r="G1989" s="21">
        <f t="shared" si="62"/>
        <v>0</v>
      </c>
    </row>
    <row r="1990" spans="1:7" x14ac:dyDescent="0.2">
      <c r="A1990" s="21" t="str">
        <f t="shared" si="63"/>
        <v>--</v>
      </c>
      <c r="B1990" s="24"/>
      <c r="C1990" s="23"/>
      <c r="D1990" s="23"/>
      <c r="E1990" s="24"/>
      <c r="F1990" s="23"/>
      <c r="G1990" s="21">
        <f t="shared" ref="G1990:G2053" si="64">IF(B1990=1,200,IF(B1990=2,160,IF(B1990=3,120,IF(B1990=5,60,IF(B1990=6,60,IF(B1990=7,60,IF(B1990=8,60,0)))))))</f>
        <v>0</v>
      </c>
    </row>
    <row r="1991" spans="1:7" x14ac:dyDescent="0.2">
      <c r="A1991" s="21" t="str">
        <f t="shared" si="63"/>
        <v>--</v>
      </c>
      <c r="B1991" s="24"/>
      <c r="C1991" s="23"/>
      <c r="D1991" s="23"/>
      <c r="E1991" s="24"/>
      <c r="F1991" s="23"/>
      <c r="G1991" s="21">
        <f t="shared" si="64"/>
        <v>0</v>
      </c>
    </row>
    <row r="1992" spans="1:7" x14ac:dyDescent="0.2">
      <c r="A1992" s="21" t="str">
        <f t="shared" si="63"/>
        <v>--</v>
      </c>
      <c r="B1992" s="24"/>
      <c r="C1992" s="23"/>
      <c r="D1992" s="23"/>
      <c r="E1992" s="24"/>
      <c r="F1992" s="23"/>
      <c r="G1992" s="21">
        <f t="shared" si="64"/>
        <v>0</v>
      </c>
    </row>
    <row r="1993" spans="1:7" x14ac:dyDescent="0.2">
      <c r="A1993" s="21" t="str">
        <f t="shared" si="63"/>
        <v>--</v>
      </c>
      <c r="B1993" s="24"/>
      <c r="C1993" s="23"/>
      <c r="D1993" s="23"/>
      <c r="E1993" s="24"/>
      <c r="F1993" s="23"/>
      <c r="G1993" s="21">
        <f t="shared" si="64"/>
        <v>0</v>
      </c>
    </row>
    <row r="1994" spans="1:7" x14ac:dyDescent="0.2">
      <c r="A1994" s="21" t="str">
        <f t="shared" si="63"/>
        <v>--</v>
      </c>
      <c r="B1994" s="24"/>
      <c r="C1994" s="23"/>
      <c r="D1994" s="23"/>
      <c r="E1994" s="24"/>
      <c r="F1994" s="23"/>
      <c r="G1994" s="21">
        <f t="shared" si="64"/>
        <v>0</v>
      </c>
    </row>
    <row r="1995" spans="1:7" x14ac:dyDescent="0.2">
      <c r="A1995" s="21" t="str">
        <f t="shared" si="63"/>
        <v>--</v>
      </c>
      <c r="B1995" s="24"/>
      <c r="C1995" s="23"/>
      <c r="D1995" s="23"/>
      <c r="E1995" s="24"/>
      <c r="F1995" s="23"/>
      <c r="G1995" s="21">
        <f t="shared" si="64"/>
        <v>0</v>
      </c>
    </row>
    <row r="1996" spans="1:7" x14ac:dyDescent="0.2">
      <c r="A1996" s="21" t="str">
        <f t="shared" si="63"/>
        <v>--</v>
      </c>
      <c r="B1996" s="24"/>
      <c r="C1996" s="23"/>
      <c r="D1996" s="23"/>
      <c r="E1996" s="24"/>
      <c r="F1996" s="23"/>
      <c r="G1996" s="21">
        <f t="shared" si="64"/>
        <v>0</v>
      </c>
    </row>
    <row r="1997" spans="1:7" ht="15" x14ac:dyDescent="0.25">
      <c r="A1997" s="21" t="str">
        <f t="shared" si="63"/>
        <v>--</v>
      </c>
      <c r="B1997" s="22"/>
      <c r="C1997" s="23"/>
      <c r="D1997" s="23"/>
      <c r="E1997" s="23"/>
      <c r="F1997" s="23"/>
      <c r="G1997" s="21">
        <f t="shared" si="64"/>
        <v>0</v>
      </c>
    </row>
    <row r="1998" spans="1:7" x14ac:dyDescent="0.2">
      <c r="A1998" s="21" t="str">
        <f t="shared" si="63"/>
        <v>--</v>
      </c>
      <c r="B1998" s="24"/>
      <c r="C1998" s="23"/>
      <c r="D1998" s="23"/>
      <c r="E1998" s="24"/>
      <c r="F1998" s="23"/>
      <c r="G1998" s="21">
        <f t="shared" si="64"/>
        <v>0</v>
      </c>
    </row>
    <row r="1999" spans="1:7" x14ac:dyDescent="0.2">
      <c r="A1999" s="21" t="str">
        <f t="shared" si="63"/>
        <v>--</v>
      </c>
      <c r="B1999" s="24"/>
      <c r="C1999" s="23"/>
      <c r="D1999" s="23"/>
      <c r="E1999" s="24"/>
      <c r="F1999" s="23"/>
      <c r="G1999" s="21">
        <f t="shared" si="64"/>
        <v>0</v>
      </c>
    </row>
    <row r="2000" spans="1:7" x14ac:dyDescent="0.2">
      <c r="A2000" s="21" t="str">
        <f t="shared" si="63"/>
        <v>--</v>
      </c>
      <c r="B2000" s="24"/>
      <c r="C2000" s="23"/>
      <c r="D2000" s="23"/>
      <c r="E2000" s="24"/>
      <c r="F2000" s="23"/>
      <c r="G2000" s="21">
        <f t="shared" si="64"/>
        <v>0</v>
      </c>
    </row>
    <row r="2001" spans="1:7" x14ac:dyDescent="0.2">
      <c r="A2001" s="21" t="str">
        <f t="shared" si="63"/>
        <v>--</v>
      </c>
      <c r="B2001" s="24"/>
      <c r="C2001" s="23"/>
      <c r="D2001" s="23"/>
      <c r="E2001" s="24"/>
      <c r="F2001" s="23"/>
      <c r="G2001" s="21">
        <f t="shared" si="64"/>
        <v>0</v>
      </c>
    </row>
    <row r="2002" spans="1:7" ht="15" x14ac:dyDescent="0.25">
      <c r="A2002" s="21" t="str">
        <f t="shared" si="63"/>
        <v>--</v>
      </c>
      <c r="B2002" s="22"/>
      <c r="C2002" s="23"/>
      <c r="D2002" s="23"/>
      <c r="E2002" s="23"/>
      <c r="F2002" s="23"/>
      <c r="G2002" s="21">
        <f t="shared" si="64"/>
        <v>0</v>
      </c>
    </row>
    <row r="2003" spans="1:7" x14ac:dyDescent="0.2">
      <c r="A2003" s="21" t="str">
        <f t="shared" si="63"/>
        <v>--</v>
      </c>
      <c r="B2003" s="24"/>
      <c r="C2003" s="23"/>
      <c r="D2003" s="23"/>
      <c r="E2003" s="24"/>
      <c r="F2003" s="23"/>
      <c r="G2003" s="21">
        <f t="shared" si="64"/>
        <v>0</v>
      </c>
    </row>
    <row r="2004" spans="1:7" x14ac:dyDescent="0.2">
      <c r="A2004" s="21" t="str">
        <f t="shared" ref="A2004:A2067" si="65">_xlfn.CONCAT(C2004,"-",E2004,"-",F2004)</f>
        <v>--</v>
      </c>
      <c r="B2004" s="24"/>
      <c r="C2004" s="23"/>
      <c r="D2004" s="23"/>
      <c r="E2004" s="24"/>
      <c r="F2004" s="23"/>
      <c r="G2004" s="21">
        <f t="shared" si="64"/>
        <v>0</v>
      </c>
    </row>
    <row r="2005" spans="1:7" x14ac:dyDescent="0.2">
      <c r="A2005" s="21" t="str">
        <f t="shared" si="65"/>
        <v>--</v>
      </c>
      <c r="B2005" s="24"/>
      <c r="C2005" s="23"/>
      <c r="D2005" s="23"/>
      <c r="E2005" s="24"/>
      <c r="F2005" s="23"/>
      <c r="G2005" s="21">
        <f t="shared" si="64"/>
        <v>0</v>
      </c>
    </row>
    <row r="2006" spans="1:7" x14ac:dyDescent="0.2">
      <c r="A2006" s="21" t="str">
        <f t="shared" si="65"/>
        <v>--</v>
      </c>
      <c r="B2006" s="24"/>
      <c r="C2006" s="23"/>
      <c r="D2006" s="23"/>
      <c r="E2006" s="24"/>
      <c r="F2006" s="23"/>
      <c r="G2006" s="21">
        <f t="shared" si="64"/>
        <v>0</v>
      </c>
    </row>
    <row r="2007" spans="1:7" x14ac:dyDescent="0.2">
      <c r="A2007" s="21" t="str">
        <f t="shared" si="65"/>
        <v>--</v>
      </c>
      <c r="B2007" s="24"/>
      <c r="C2007" s="23"/>
      <c r="D2007" s="23"/>
      <c r="E2007" s="24"/>
      <c r="F2007" s="23"/>
      <c r="G2007" s="21">
        <f t="shared" si="64"/>
        <v>0</v>
      </c>
    </row>
    <row r="2008" spans="1:7" x14ac:dyDescent="0.2">
      <c r="A2008" s="21" t="str">
        <f t="shared" si="65"/>
        <v>--</v>
      </c>
      <c r="B2008" s="24"/>
      <c r="C2008" s="23"/>
      <c r="D2008" s="23"/>
      <c r="E2008" s="24"/>
      <c r="F2008" s="23"/>
      <c r="G2008" s="21">
        <f t="shared" si="64"/>
        <v>0</v>
      </c>
    </row>
    <row r="2009" spans="1:7" x14ac:dyDescent="0.2">
      <c r="A2009" s="21" t="str">
        <f t="shared" si="65"/>
        <v>--</v>
      </c>
      <c r="B2009" s="24"/>
      <c r="C2009" s="23"/>
      <c r="D2009" s="23"/>
      <c r="E2009" s="24"/>
      <c r="F2009" s="23"/>
      <c r="G2009" s="21">
        <f t="shared" si="64"/>
        <v>0</v>
      </c>
    </row>
    <row r="2010" spans="1:7" x14ac:dyDescent="0.2">
      <c r="A2010" s="21" t="str">
        <f t="shared" si="65"/>
        <v>--</v>
      </c>
      <c r="B2010" s="24"/>
      <c r="C2010" s="23"/>
      <c r="D2010" s="23"/>
      <c r="E2010" s="24"/>
      <c r="F2010" s="23"/>
      <c r="G2010" s="21">
        <f t="shared" si="64"/>
        <v>0</v>
      </c>
    </row>
    <row r="2011" spans="1:7" x14ac:dyDescent="0.2">
      <c r="A2011" s="21" t="str">
        <f t="shared" si="65"/>
        <v>--</v>
      </c>
      <c r="B2011" s="24"/>
      <c r="C2011" s="23"/>
      <c r="D2011" s="23"/>
      <c r="E2011" s="24"/>
      <c r="F2011" s="23"/>
      <c r="G2011" s="21">
        <f t="shared" si="64"/>
        <v>0</v>
      </c>
    </row>
    <row r="2012" spans="1:7" x14ac:dyDescent="0.2">
      <c r="A2012" s="21" t="str">
        <f t="shared" si="65"/>
        <v>--</v>
      </c>
      <c r="B2012" s="24"/>
      <c r="C2012" s="23"/>
      <c r="D2012" s="23"/>
      <c r="E2012" s="24"/>
      <c r="F2012" s="23"/>
      <c r="G2012" s="21">
        <f t="shared" si="64"/>
        <v>0</v>
      </c>
    </row>
    <row r="2013" spans="1:7" x14ac:dyDescent="0.2">
      <c r="A2013" s="21" t="str">
        <f t="shared" si="65"/>
        <v>--</v>
      </c>
      <c r="B2013" s="24"/>
      <c r="C2013" s="23"/>
      <c r="D2013" s="23"/>
      <c r="E2013" s="24"/>
      <c r="F2013" s="23"/>
      <c r="G2013" s="21">
        <f t="shared" si="64"/>
        <v>0</v>
      </c>
    </row>
    <row r="2014" spans="1:7" x14ac:dyDescent="0.2">
      <c r="A2014" s="21" t="str">
        <f t="shared" si="65"/>
        <v>--</v>
      </c>
      <c r="B2014" s="24"/>
      <c r="C2014" s="23"/>
      <c r="D2014" s="23"/>
      <c r="E2014" s="24"/>
      <c r="F2014" s="23"/>
      <c r="G2014" s="21">
        <f t="shared" si="64"/>
        <v>0</v>
      </c>
    </row>
    <row r="2015" spans="1:7" x14ac:dyDescent="0.2">
      <c r="A2015" s="21" t="str">
        <f t="shared" si="65"/>
        <v>--</v>
      </c>
      <c r="B2015" s="24"/>
      <c r="C2015" s="23"/>
      <c r="D2015" s="23"/>
      <c r="E2015" s="24"/>
      <c r="F2015" s="23"/>
      <c r="G2015" s="21">
        <f t="shared" si="64"/>
        <v>0</v>
      </c>
    </row>
    <row r="2016" spans="1:7" x14ac:dyDescent="0.2">
      <c r="A2016" s="21" t="str">
        <f t="shared" si="65"/>
        <v>--</v>
      </c>
      <c r="B2016" s="24"/>
      <c r="C2016" s="23"/>
      <c r="D2016" s="23"/>
      <c r="E2016" s="24"/>
      <c r="F2016" s="23"/>
      <c r="G2016" s="21">
        <f t="shared" si="64"/>
        <v>0</v>
      </c>
    </row>
    <row r="2017" spans="1:7" x14ac:dyDescent="0.2">
      <c r="A2017" s="21" t="str">
        <f t="shared" si="65"/>
        <v>--</v>
      </c>
      <c r="B2017" s="24"/>
      <c r="C2017" s="23"/>
      <c r="D2017" s="23"/>
      <c r="E2017" s="24"/>
      <c r="F2017" s="23"/>
      <c r="G2017" s="21">
        <f t="shared" si="64"/>
        <v>0</v>
      </c>
    </row>
    <row r="2018" spans="1:7" x14ac:dyDescent="0.2">
      <c r="A2018" s="21" t="str">
        <f t="shared" si="65"/>
        <v>--</v>
      </c>
      <c r="B2018" s="24"/>
      <c r="C2018" s="23"/>
      <c r="D2018" s="23"/>
      <c r="E2018" s="24"/>
      <c r="F2018" s="23"/>
      <c r="G2018" s="21">
        <f t="shared" si="64"/>
        <v>0</v>
      </c>
    </row>
    <row r="2019" spans="1:7" x14ac:dyDescent="0.2">
      <c r="A2019" s="21" t="str">
        <f t="shared" si="65"/>
        <v>--</v>
      </c>
      <c r="B2019" s="24"/>
      <c r="C2019" s="23"/>
      <c r="D2019" s="23"/>
      <c r="E2019" s="24"/>
      <c r="F2019" s="23"/>
      <c r="G2019" s="21">
        <f t="shared" si="64"/>
        <v>0</v>
      </c>
    </row>
    <row r="2020" spans="1:7" ht="15" x14ac:dyDescent="0.25">
      <c r="A2020" s="21" t="str">
        <f t="shared" si="65"/>
        <v>--</v>
      </c>
      <c r="B2020" s="22"/>
      <c r="C2020" s="23"/>
      <c r="D2020" s="23"/>
      <c r="E2020" s="23"/>
      <c r="F2020" s="23"/>
      <c r="G2020" s="21">
        <f t="shared" si="64"/>
        <v>0</v>
      </c>
    </row>
    <row r="2021" spans="1:7" x14ac:dyDescent="0.2">
      <c r="A2021" s="21" t="str">
        <f t="shared" si="65"/>
        <v>--</v>
      </c>
      <c r="B2021" s="24"/>
      <c r="C2021" s="23"/>
      <c r="D2021" s="23"/>
      <c r="E2021" s="24"/>
      <c r="F2021" s="23"/>
      <c r="G2021" s="21">
        <f t="shared" si="64"/>
        <v>0</v>
      </c>
    </row>
    <row r="2022" spans="1:7" x14ac:dyDescent="0.2">
      <c r="A2022" s="21" t="str">
        <f t="shared" si="65"/>
        <v>--</v>
      </c>
      <c r="B2022" s="24"/>
      <c r="C2022" s="23"/>
      <c r="D2022" s="23"/>
      <c r="E2022" s="24"/>
      <c r="F2022" s="23"/>
      <c r="G2022" s="21">
        <f t="shared" si="64"/>
        <v>0</v>
      </c>
    </row>
    <row r="2023" spans="1:7" x14ac:dyDescent="0.2">
      <c r="A2023" s="21" t="str">
        <f t="shared" si="65"/>
        <v>--</v>
      </c>
      <c r="B2023" s="24"/>
      <c r="C2023" s="23"/>
      <c r="D2023" s="23"/>
      <c r="E2023" s="24"/>
      <c r="F2023" s="23"/>
      <c r="G2023" s="21">
        <f t="shared" si="64"/>
        <v>0</v>
      </c>
    </row>
    <row r="2024" spans="1:7" x14ac:dyDescent="0.2">
      <c r="A2024" s="21" t="str">
        <f t="shared" si="65"/>
        <v>--</v>
      </c>
      <c r="B2024" s="24"/>
      <c r="C2024" s="23"/>
      <c r="D2024" s="23"/>
      <c r="E2024" s="24"/>
      <c r="F2024" s="23"/>
      <c r="G2024" s="21">
        <f t="shared" si="64"/>
        <v>0</v>
      </c>
    </row>
    <row r="2025" spans="1:7" x14ac:dyDescent="0.2">
      <c r="A2025" s="21" t="str">
        <f t="shared" si="65"/>
        <v>--</v>
      </c>
      <c r="B2025" s="24"/>
      <c r="C2025" s="23"/>
      <c r="D2025" s="23"/>
      <c r="E2025" s="24"/>
      <c r="F2025" s="23"/>
      <c r="G2025" s="21">
        <f t="shared" si="64"/>
        <v>0</v>
      </c>
    </row>
    <row r="2026" spans="1:7" x14ac:dyDescent="0.2">
      <c r="A2026" s="21" t="str">
        <f t="shared" si="65"/>
        <v>--</v>
      </c>
      <c r="B2026" s="24"/>
      <c r="C2026" s="23"/>
      <c r="D2026" s="23"/>
      <c r="E2026" s="24"/>
      <c r="F2026" s="23"/>
      <c r="G2026" s="21">
        <f t="shared" si="64"/>
        <v>0</v>
      </c>
    </row>
    <row r="2027" spans="1:7" x14ac:dyDescent="0.2">
      <c r="A2027" s="21" t="str">
        <f t="shared" si="65"/>
        <v>--</v>
      </c>
      <c r="B2027" s="24"/>
      <c r="C2027" s="23"/>
      <c r="D2027" s="23"/>
      <c r="E2027" s="24"/>
      <c r="F2027" s="23"/>
      <c r="G2027" s="21">
        <f t="shared" si="64"/>
        <v>0</v>
      </c>
    </row>
    <row r="2028" spans="1:7" x14ac:dyDescent="0.2">
      <c r="A2028" s="21" t="str">
        <f t="shared" si="65"/>
        <v>--</v>
      </c>
      <c r="B2028" s="24"/>
      <c r="C2028" s="23"/>
      <c r="D2028" s="23"/>
      <c r="E2028" s="24"/>
      <c r="F2028" s="23"/>
      <c r="G2028" s="21">
        <f t="shared" si="64"/>
        <v>0</v>
      </c>
    </row>
    <row r="2029" spans="1:7" x14ac:dyDescent="0.2">
      <c r="A2029" s="21" t="str">
        <f t="shared" si="65"/>
        <v>--</v>
      </c>
      <c r="B2029" s="24"/>
      <c r="C2029" s="23"/>
      <c r="D2029" s="23"/>
      <c r="E2029" s="24"/>
      <c r="F2029" s="23"/>
      <c r="G2029" s="21">
        <f t="shared" si="64"/>
        <v>0</v>
      </c>
    </row>
    <row r="2030" spans="1:7" ht="15" x14ac:dyDescent="0.25">
      <c r="A2030" s="21" t="str">
        <f t="shared" si="65"/>
        <v>--</v>
      </c>
      <c r="B2030" s="22"/>
      <c r="C2030" s="23"/>
      <c r="D2030" s="23"/>
      <c r="E2030" s="23"/>
      <c r="F2030" s="23"/>
      <c r="G2030" s="21">
        <f t="shared" si="64"/>
        <v>0</v>
      </c>
    </row>
    <row r="2031" spans="1:7" x14ac:dyDescent="0.2">
      <c r="A2031" s="21" t="str">
        <f t="shared" si="65"/>
        <v>--</v>
      </c>
      <c r="B2031" s="24"/>
      <c r="C2031" s="23"/>
      <c r="D2031" s="23"/>
      <c r="E2031" s="24"/>
      <c r="F2031" s="23"/>
      <c r="G2031" s="21">
        <f t="shared" si="64"/>
        <v>0</v>
      </c>
    </row>
    <row r="2032" spans="1:7" x14ac:dyDescent="0.2">
      <c r="A2032" s="21" t="str">
        <f t="shared" si="65"/>
        <v>--</v>
      </c>
      <c r="B2032" s="24"/>
      <c r="C2032" s="23"/>
      <c r="D2032" s="23"/>
      <c r="E2032" s="24"/>
      <c r="F2032" s="23"/>
      <c r="G2032" s="21">
        <f t="shared" si="64"/>
        <v>0</v>
      </c>
    </row>
    <row r="2033" spans="1:7" x14ac:dyDescent="0.2">
      <c r="A2033" s="21" t="str">
        <f t="shared" si="65"/>
        <v>--</v>
      </c>
      <c r="B2033" s="24"/>
      <c r="C2033" s="23"/>
      <c r="D2033" s="23"/>
      <c r="E2033" s="24"/>
      <c r="F2033" s="23"/>
      <c r="G2033" s="21">
        <f t="shared" si="64"/>
        <v>0</v>
      </c>
    </row>
    <row r="2034" spans="1:7" x14ac:dyDescent="0.2">
      <c r="A2034" s="21" t="str">
        <f t="shared" si="65"/>
        <v>--</v>
      </c>
      <c r="B2034" s="24"/>
      <c r="C2034" s="23"/>
      <c r="D2034" s="23"/>
      <c r="E2034" s="24"/>
      <c r="F2034" s="23"/>
      <c r="G2034" s="21">
        <f t="shared" si="64"/>
        <v>0</v>
      </c>
    </row>
    <row r="2035" spans="1:7" x14ac:dyDescent="0.2">
      <c r="A2035" s="21" t="str">
        <f t="shared" si="65"/>
        <v>--</v>
      </c>
      <c r="B2035" s="24"/>
      <c r="C2035" s="23"/>
      <c r="D2035" s="23"/>
      <c r="E2035" s="24"/>
      <c r="F2035" s="23"/>
      <c r="G2035" s="21">
        <f t="shared" si="64"/>
        <v>0</v>
      </c>
    </row>
    <row r="2036" spans="1:7" x14ac:dyDescent="0.2">
      <c r="A2036" s="21" t="str">
        <f t="shared" si="65"/>
        <v>--</v>
      </c>
      <c r="B2036" s="24"/>
      <c r="C2036" s="23"/>
      <c r="D2036" s="23"/>
      <c r="E2036" s="24"/>
      <c r="F2036" s="23"/>
      <c r="G2036" s="21">
        <f t="shared" si="64"/>
        <v>0</v>
      </c>
    </row>
    <row r="2037" spans="1:7" x14ac:dyDescent="0.2">
      <c r="A2037" s="21" t="str">
        <f t="shared" si="65"/>
        <v>--</v>
      </c>
      <c r="B2037" s="24"/>
      <c r="C2037" s="23"/>
      <c r="D2037" s="23"/>
      <c r="E2037" s="24"/>
      <c r="F2037" s="23"/>
      <c r="G2037" s="21">
        <f t="shared" si="64"/>
        <v>0</v>
      </c>
    </row>
    <row r="2038" spans="1:7" x14ac:dyDescent="0.2">
      <c r="A2038" s="21" t="str">
        <f t="shared" si="65"/>
        <v>--</v>
      </c>
      <c r="B2038" s="24"/>
      <c r="C2038" s="23"/>
      <c r="D2038" s="23"/>
      <c r="E2038" s="24"/>
      <c r="F2038" s="23"/>
      <c r="G2038" s="21">
        <f t="shared" si="64"/>
        <v>0</v>
      </c>
    </row>
    <row r="2039" spans="1:7" x14ac:dyDescent="0.2">
      <c r="A2039" s="21" t="str">
        <f t="shared" si="65"/>
        <v>--</v>
      </c>
      <c r="B2039" s="24"/>
      <c r="C2039" s="23"/>
      <c r="D2039" s="23"/>
      <c r="E2039" s="24"/>
      <c r="F2039" s="23"/>
      <c r="G2039" s="21">
        <f t="shared" si="64"/>
        <v>0</v>
      </c>
    </row>
    <row r="2040" spans="1:7" x14ac:dyDescent="0.2">
      <c r="A2040" s="21" t="str">
        <f t="shared" si="65"/>
        <v>--</v>
      </c>
      <c r="B2040" s="24"/>
      <c r="C2040" s="23"/>
      <c r="D2040" s="23"/>
      <c r="E2040" s="24"/>
      <c r="F2040" s="23"/>
      <c r="G2040" s="21">
        <f t="shared" si="64"/>
        <v>0</v>
      </c>
    </row>
    <row r="2041" spans="1:7" x14ac:dyDescent="0.2">
      <c r="A2041" s="21" t="str">
        <f t="shared" si="65"/>
        <v>--</v>
      </c>
      <c r="B2041" s="24"/>
      <c r="C2041" s="23"/>
      <c r="D2041" s="23"/>
      <c r="E2041" s="24"/>
      <c r="F2041" s="23"/>
      <c r="G2041" s="21">
        <f t="shared" si="64"/>
        <v>0</v>
      </c>
    </row>
    <row r="2042" spans="1:7" x14ac:dyDescent="0.2">
      <c r="A2042" s="21" t="str">
        <f t="shared" si="65"/>
        <v>--</v>
      </c>
      <c r="B2042" s="24"/>
      <c r="C2042" s="23"/>
      <c r="D2042" s="23"/>
      <c r="E2042" s="24"/>
      <c r="F2042" s="23"/>
      <c r="G2042" s="21">
        <f t="shared" si="64"/>
        <v>0</v>
      </c>
    </row>
    <row r="2043" spans="1:7" x14ac:dyDescent="0.2">
      <c r="A2043" s="21" t="str">
        <f t="shared" si="65"/>
        <v>--</v>
      </c>
      <c r="B2043" s="24"/>
      <c r="C2043" s="23"/>
      <c r="D2043" s="23"/>
      <c r="E2043" s="24"/>
      <c r="F2043" s="23"/>
      <c r="G2043" s="21">
        <f t="shared" si="64"/>
        <v>0</v>
      </c>
    </row>
    <row r="2044" spans="1:7" x14ac:dyDescent="0.2">
      <c r="A2044" s="21" t="str">
        <f t="shared" si="65"/>
        <v>--</v>
      </c>
      <c r="B2044" s="24"/>
      <c r="C2044" s="23"/>
      <c r="D2044" s="23"/>
      <c r="E2044" s="24"/>
      <c r="F2044" s="23"/>
      <c r="G2044" s="21">
        <f t="shared" si="64"/>
        <v>0</v>
      </c>
    </row>
    <row r="2045" spans="1:7" x14ac:dyDescent="0.2">
      <c r="A2045" s="21" t="str">
        <f t="shared" si="65"/>
        <v>--</v>
      </c>
      <c r="B2045" s="24"/>
      <c r="C2045" s="23"/>
      <c r="D2045" s="23"/>
      <c r="E2045" s="24"/>
      <c r="F2045" s="23"/>
      <c r="G2045" s="21">
        <f t="shared" si="64"/>
        <v>0</v>
      </c>
    </row>
    <row r="2046" spans="1:7" x14ac:dyDescent="0.2">
      <c r="A2046" s="21" t="str">
        <f t="shared" si="65"/>
        <v>--</v>
      </c>
      <c r="B2046" s="24"/>
      <c r="C2046" s="23"/>
      <c r="D2046" s="23"/>
      <c r="E2046" s="24"/>
      <c r="F2046" s="23"/>
      <c r="G2046" s="21">
        <f t="shared" si="64"/>
        <v>0</v>
      </c>
    </row>
    <row r="2047" spans="1:7" x14ac:dyDescent="0.2">
      <c r="A2047" s="21" t="str">
        <f t="shared" si="65"/>
        <v>--</v>
      </c>
      <c r="B2047" s="24"/>
      <c r="C2047" s="23"/>
      <c r="D2047" s="23"/>
      <c r="E2047" s="24"/>
      <c r="F2047" s="23"/>
      <c r="G2047" s="21">
        <f t="shared" si="64"/>
        <v>0</v>
      </c>
    </row>
    <row r="2048" spans="1:7" x14ac:dyDescent="0.2">
      <c r="A2048" s="21" t="str">
        <f t="shared" si="65"/>
        <v>--</v>
      </c>
      <c r="B2048" s="24"/>
      <c r="C2048" s="23"/>
      <c r="D2048" s="23"/>
      <c r="E2048" s="24"/>
      <c r="F2048" s="23"/>
      <c r="G2048" s="21">
        <f t="shared" si="64"/>
        <v>0</v>
      </c>
    </row>
    <row r="2049" spans="1:7" x14ac:dyDescent="0.2">
      <c r="A2049" s="21" t="str">
        <f t="shared" si="65"/>
        <v>--</v>
      </c>
      <c r="B2049" s="24"/>
      <c r="C2049" s="23"/>
      <c r="D2049" s="23"/>
      <c r="E2049" s="24"/>
      <c r="F2049" s="23"/>
      <c r="G2049" s="21">
        <f t="shared" si="64"/>
        <v>0</v>
      </c>
    </row>
    <row r="2050" spans="1:7" x14ac:dyDescent="0.2">
      <c r="A2050" s="21" t="str">
        <f t="shared" si="65"/>
        <v>--</v>
      </c>
      <c r="B2050" s="24"/>
      <c r="C2050" s="23"/>
      <c r="D2050" s="23"/>
      <c r="E2050" s="24"/>
      <c r="F2050" s="23"/>
      <c r="G2050" s="21">
        <f t="shared" si="64"/>
        <v>0</v>
      </c>
    </row>
    <row r="2051" spans="1:7" ht="15" x14ac:dyDescent="0.25">
      <c r="A2051" s="21" t="str">
        <f t="shared" si="65"/>
        <v>--</v>
      </c>
      <c r="B2051" s="22"/>
      <c r="C2051" s="23"/>
      <c r="D2051" s="23"/>
      <c r="E2051" s="23"/>
      <c r="F2051" s="23"/>
      <c r="G2051" s="21">
        <f t="shared" si="64"/>
        <v>0</v>
      </c>
    </row>
    <row r="2052" spans="1:7" x14ac:dyDescent="0.2">
      <c r="A2052" s="21" t="str">
        <f t="shared" si="65"/>
        <v>--</v>
      </c>
      <c r="B2052" s="24"/>
      <c r="C2052" s="23"/>
      <c r="D2052" s="23"/>
      <c r="E2052" s="24"/>
      <c r="F2052" s="23"/>
      <c r="G2052" s="21">
        <f t="shared" si="64"/>
        <v>0</v>
      </c>
    </row>
    <row r="2053" spans="1:7" x14ac:dyDescent="0.2">
      <c r="A2053" s="21" t="str">
        <f t="shared" si="65"/>
        <v>--</v>
      </c>
      <c r="B2053" s="24"/>
      <c r="C2053" s="23"/>
      <c r="D2053" s="23"/>
      <c r="E2053" s="24"/>
      <c r="F2053" s="23"/>
      <c r="G2053" s="21">
        <f t="shared" si="64"/>
        <v>0</v>
      </c>
    </row>
    <row r="2054" spans="1:7" x14ac:dyDescent="0.2">
      <c r="A2054" s="21" t="str">
        <f t="shared" si="65"/>
        <v>--</v>
      </c>
      <c r="B2054" s="24"/>
      <c r="C2054" s="23"/>
      <c r="D2054" s="23"/>
      <c r="E2054" s="24"/>
      <c r="F2054" s="23"/>
      <c r="G2054" s="21">
        <f t="shared" ref="G2054:G2117" si="66">IF(B2054=1,200,IF(B2054=2,160,IF(B2054=3,120,IF(B2054=5,60,IF(B2054=6,60,IF(B2054=7,60,IF(B2054=8,60,0)))))))</f>
        <v>0</v>
      </c>
    </row>
    <row r="2055" spans="1:7" x14ac:dyDescent="0.2">
      <c r="A2055" s="21" t="str">
        <f t="shared" si="65"/>
        <v>--</v>
      </c>
      <c r="B2055" s="24"/>
      <c r="C2055" s="23"/>
      <c r="D2055" s="23"/>
      <c r="E2055" s="24"/>
      <c r="F2055" s="23"/>
      <c r="G2055" s="21">
        <f t="shared" si="66"/>
        <v>0</v>
      </c>
    </row>
    <row r="2056" spans="1:7" x14ac:dyDescent="0.2">
      <c r="A2056" s="21" t="str">
        <f t="shared" si="65"/>
        <v>--</v>
      </c>
      <c r="B2056" s="24"/>
      <c r="C2056" s="23"/>
      <c r="D2056" s="23"/>
      <c r="E2056" s="24"/>
      <c r="F2056" s="23"/>
      <c r="G2056" s="21">
        <f t="shared" si="66"/>
        <v>0</v>
      </c>
    </row>
    <row r="2057" spans="1:7" x14ac:dyDescent="0.2">
      <c r="A2057" s="21" t="str">
        <f t="shared" si="65"/>
        <v>--</v>
      </c>
      <c r="B2057" s="24"/>
      <c r="C2057" s="23"/>
      <c r="D2057" s="23"/>
      <c r="E2057" s="24"/>
      <c r="F2057" s="23"/>
      <c r="G2057" s="21">
        <f t="shared" si="66"/>
        <v>0</v>
      </c>
    </row>
    <row r="2058" spans="1:7" ht="15" x14ac:dyDescent="0.25">
      <c r="A2058" s="21" t="str">
        <f t="shared" si="65"/>
        <v>--</v>
      </c>
      <c r="B2058" s="22"/>
      <c r="C2058" s="23"/>
      <c r="D2058" s="23"/>
      <c r="E2058" s="23"/>
      <c r="F2058" s="23"/>
      <c r="G2058" s="21">
        <f t="shared" si="66"/>
        <v>0</v>
      </c>
    </row>
    <row r="2059" spans="1:7" x14ac:dyDescent="0.2">
      <c r="A2059" s="21" t="str">
        <f t="shared" si="65"/>
        <v>--</v>
      </c>
      <c r="B2059" s="24"/>
      <c r="C2059" s="23"/>
      <c r="D2059" s="23"/>
      <c r="E2059" s="24"/>
      <c r="F2059" s="23"/>
      <c r="G2059" s="21">
        <f t="shared" si="66"/>
        <v>0</v>
      </c>
    </row>
    <row r="2060" spans="1:7" x14ac:dyDescent="0.2">
      <c r="A2060" s="21" t="str">
        <f t="shared" si="65"/>
        <v>--</v>
      </c>
      <c r="B2060" s="24"/>
      <c r="C2060" s="23"/>
      <c r="D2060" s="23"/>
      <c r="E2060" s="24"/>
      <c r="F2060" s="23"/>
      <c r="G2060" s="21">
        <f t="shared" si="66"/>
        <v>0</v>
      </c>
    </row>
    <row r="2061" spans="1:7" x14ac:dyDescent="0.2">
      <c r="A2061" s="21" t="str">
        <f t="shared" si="65"/>
        <v>--</v>
      </c>
      <c r="B2061" s="24"/>
      <c r="C2061" s="23"/>
      <c r="D2061" s="23"/>
      <c r="E2061" s="24"/>
      <c r="F2061" s="23"/>
      <c r="G2061" s="21">
        <f t="shared" si="66"/>
        <v>0</v>
      </c>
    </row>
    <row r="2062" spans="1:7" x14ac:dyDescent="0.2">
      <c r="A2062" s="21" t="str">
        <f t="shared" si="65"/>
        <v>--</v>
      </c>
      <c r="B2062" s="24"/>
      <c r="C2062" s="23"/>
      <c r="D2062" s="23"/>
      <c r="E2062" s="24"/>
      <c r="F2062" s="23"/>
      <c r="G2062" s="21">
        <f t="shared" si="66"/>
        <v>0</v>
      </c>
    </row>
    <row r="2063" spans="1:7" x14ac:dyDescent="0.2">
      <c r="A2063" s="21" t="str">
        <f t="shared" si="65"/>
        <v>--</v>
      </c>
      <c r="B2063" s="24"/>
      <c r="C2063" s="23"/>
      <c r="D2063" s="23"/>
      <c r="E2063" s="24"/>
      <c r="F2063" s="23"/>
      <c r="G2063" s="21">
        <f t="shared" si="66"/>
        <v>0</v>
      </c>
    </row>
    <row r="2064" spans="1:7" x14ac:dyDescent="0.2">
      <c r="A2064" s="21" t="str">
        <f t="shared" si="65"/>
        <v>--</v>
      </c>
      <c r="B2064" s="24"/>
      <c r="C2064" s="23"/>
      <c r="D2064" s="23"/>
      <c r="E2064" s="24"/>
      <c r="F2064" s="23"/>
      <c r="G2064" s="21">
        <f t="shared" si="66"/>
        <v>0</v>
      </c>
    </row>
    <row r="2065" spans="1:7" x14ac:dyDescent="0.2">
      <c r="A2065" s="21" t="str">
        <f t="shared" si="65"/>
        <v>--</v>
      </c>
      <c r="B2065" s="24"/>
      <c r="C2065" s="23"/>
      <c r="D2065" s="23"/>
      <c r="E2065" s="24"/>
      <c r="F2065" s="23"/>
      <c r="G2065" s="21">
        <f t="shared" si="66"/>
        <v>0</v>
      </c>
    </row>
    <row r="2066" spans="1:7" x14ac:dyDescent="0.2">
      <c r="A2066" s="21" t="str">
        <f t="shared" si="65"/>
        <v>--</v>
      </c>
      <c r="B2066" s="24"/>
      <c r="C2066" s="23"/>
      <c r="D2066" s="23"/>
      <c r="E2066" s="24"/>
      <c r="F2066" s="23"/>
      <c r="G2066" s="21">
        <f t="shared" si="66"/>
        <v>0</v>
      </c>
    </row>
    <row r="2067" spans="1:7" x14ac:dyDescent="0.2">
      <c r="A2067" s="21" t="str">
        <f t="shared" si="65"/>
        <v>--</v>
      </c>
      <c r="B2067" s="24"/>
      <c r="C2067" s="23"/>
      <c r="D2067" s="23"/>
      <c r="E2067" s="24"/>
      <c r="F2067" s="23"/>
      <c r="G2067" s="21">
        <f t="shared" si="66"/>
        <v>0</v>
      </c>
    </row>
    <row r="2068" spans="1:7" x14ac:dyDescent="0.2">
      <c r="A2068" s="21" t="str">
        <f t="shared" ref="A2068:A2131" si="67">_xlfn.CONCAT(C2068,"-",E2068,"-",F2068)</f>
        <v>--</v>
      </c>
      <c r="B2068" s="24"/>
      <c r="C2068" s="23"/>
      <c r="D2068" s="23"/>
      <c r="E2068" s="24"/>
      <c r="F2068" s="23"/>
      <c r="G2068" s="21">
        <f t="shared" si="66"/>
        <v>0</v>
      </c>
    </row>
    <row r="2069" spans="1:7" x14ac:dyDescent="0.2">
      <c r="A2069" s="21" t="str">
        <f t="shared" si="67"/>
        <v>--</v>
      </c>
      <c r="B2069" s="24"/>
      <c r="C2069" s="23"/>
      <c r="D2069" s="23"/>
      <c r="E2069" s="24"/>
      <c r="F2069" s="23"/>
      <c r="G2069" s="21">
        <f t="shared" si="66"/>
        <v>0</v>
      </c>
    </row>
    <row r="2070" spans="1:7" x14ac:dyDescent="0.2">
      <c r="A2070" s="21" t="str">
        <f t="shared" si="67"/>
        <v>--</v>
      </c>
      <c r="B2070" s="24"/>
      <c r="C2070" s="23"/>
      <c r="D2070" s="23"/>
      <c r="E2070" s="24"/>
      <c r="F2070" s="23"/>
      <c r="G2070" s="21">
        <f t="shared" si="66"/>
        <v>0</v>
      </c>
    </row>
    <row r="2071" spans="1:7" x14ac:dyDescent="0.2">
      <c r="A2071" s="21" t="str">
        <f t="shared" si="67"/>
        <v>--</v>
      </c>
      <c r="B2071" s="24"/>
      <c r="C2071" s="23"/>
      <c r="D2071" s="23"/>
      <c r="E2071" s="24"/>
      <c r="F2071" s="23"/>
      <c r="G2071" s="21">
        <f t="shared" si="66"/>
        <v>0</v>
      </c>
    </row>
    <row r="2072" spans="1:7" x14ac:dyDescent="0.2">
      <c r="A2072" s="21" t="str">
        <f t="shared" si="67"/>
        <v>--</v>
      </c>
      <c r="B2072" s="24"/>
      <c r="C2072" s="23"/>
      <c r="D2072" s="23"/>
      <c r="E2072" s="24"/>
      <c r="F2072" s="23"/>
      <c r="G2072" s="21">
        <f t="shared" si="66"/>
        <v>0</v>
      </c>
    </row>
    <row r="2073" spans="1:7" x14ac:dyDescent="0.2">
      <c r="A2073" s="21" t="str">
        <f t="shared" si="67"/>
        <v>--</v>
      </c>
      <c r="B2073" s="24"/>
      <c r="C2073" s="23"/>
      <c r="D2073" s="23"/>
      <c r="E2073" s="24"/>
      <c r="F2073" s="23"/>
      <c r="G2073" s="21">
        <f t="shared" si="66"/>
        <v>0</v>
      </c>
    </row>
    <row r="2074" spans="1:7" x14ac:dyDescent="0.2">
      <c r="A2074" s="21" t="str">
        <f t="shared" si="67"/>
        <v>--</v>
      </c>
      <c r="B2074" s="24"/>
      <c r="C2074" s="23"/>
      <c r="D2074" s="23"/>
      <c r="E2074" s="24"/>
      <c r="F2074" s="23"/>
      <c r="G2074" s="21">
        <f t="shared" si="66"/>
        <v>0</v>
      </c>
    </row>
    <row r="2075" spans="1:7" x14ac:dyDescent="0.2">
      <c r="A2075" s="21" t="str">
        <f t="shared" si="67"/>
        <v>--</v>
      </c>
      <c r="B2075" s="24"/>
      <c r="C2075" s="23"/>
      <c r="D2075" s="23"/>
      <c r="E2075" s="24"/>
      <c r="F2075" s="23"/>
      <c r="G2075" s="21">
        <f t="shared" si="66"/>
        <v>0</v>
      </c>
    </row>
    <row r="2076" spans="1:7" x14ac:dyDescent="0.2">
      <c r="A2076" s="21" t="str">
        <f t="shared" si="67"/>
        <v>--</v>
      </c>
      <c r="B2076" s="24"/>
      <c r="C2076" s="23"/>
      <c r="D2076" s="23"/>
      <c r="E2076" s="24"/>
      <c r="F2076" s="23"/>
      <c r="G2076" s="21">
        <f t="shared" si="66"/>
        <v>0</v>
      </c>
    </row>
    <row r="2077" spans="1:7" x14ac:dyDescent="0.2">
      <c r="A2077" s="21" t="str">
        <f t="shared" si="67"/>
        <v>--</v>
      </c>
      <c r="B2077" s="24"/>
      <c r="C2077" s="23"/>
      <c r="D2077" s="23"/>
      <c r="E2077" s="24"/>
      <c r="F2077" s="23"/>
      <c r="G2077" s="21">
        <f t="shared" si="66"/>
        <v>0</v>
      </c>
    </row>
    <row r="2078" spans="1:7" x14ac:dyDescent="0.2">
      <c r="A2078" s="21" t="str">
        <f t="shared" si="67"/>
        <v>--</v>
      </c>
      <c r="B2078" s="24"/>
      <c r="C2078" s="23"/>
      <c r="D2078" s="23"/>
      <c r="E2078" s="24"/>
      <c r="F2078" s="23"/>
      <c r="G2078" s="21">
        <f t="shared" si="66"/>
        <v>0</v>
      </c>
    </row>
    <row r="2079" spans="1:7" x14ac:dyDescent="0.2">
      <c r="A2079" s="21" t="str">
        <f t="shared" si="67"/>
        <v>--</v>
      </c>
      <c r="B2079" s="24"/>
      <c r="C2079" s="23"/>
      <c r="D2079" s="23"/>
      <c r="E2079" s="24"/>
      <c r="F2079" s="23"/>
      <c r="G2079" s="21">
        <f t="shared" si="66"/>
        <v>0</v>
      </c>
    </row>
    <row r="2080" spans="1:7" x14ac:dyDescent="0.2">
      <c r="A2080" s="21" t="str">
        <f t="shared" si="67"/>
        <v>--</v>
      </c>
      <c r="B2080" s="24"/>
      <c r="C2080" s="23"/>
      <c r="D2080" s="23"/>
      <c r="E2080" s="24"/>
      <c r="F2080" s="23"/>
      <c r="G2080" s="21">
        <f t="shared" si="66"/>
        <v>0</v>
      </c>
    </row>
    <row r="2081" spans="1:7" x14ac:dyDescent="0.2">
      <c r="A2081" s="21" t="str">
        <f t="shared" si="67"/>
        <v>--</v>
      </c>
      <c r="B2081" s="24"/>
      <c r="C2081" s="23"/>
      <c r="D2081" s="23"/>
      <c r="E2081" s="24"/>
      <c r="F2081" s="23"/>
      <c r="G2081" s="21">
        <f t="shared" si="66"/>
        <v>0</v>
      </c>
    </row>
    <row r="2082" spans="1:7" ht="15" x14ac:dyDescent="0.25">
      <c r="A2082" s="21" t="str">
        <f t="shared" si="67"/>
        <v>--</v>
      </c>
      <c r="B2082" s="22"/>
      <c r="C2082" s="23"/>
      <c r="D2082" s="23"/>
      <c r="E2082" s="23"/>
      <c r="F2082" s="23"/>
      <c r="G2082" s="21">
        <f t="shared" si="66"/>
        <v>0</v>
      </c>
    </row>
    <row r="2083" spans="1:7" x14ac:dyDescent="0.2">
      <c r="A2083" s="21" t="str">
        <f t="shared" si="67"/>
        <v>--</v>
      </c>
      <c r="B2083" s="24"/>
      <c r="C2083" s="23"/>
      <c r="D2083" s="23"/>
      <c r="E2083" s="24"/>
      <c r="F2083" s="23"/>
      <c r="G2083" s="21">
        <f t="shared" si="66"/>
        <v>0</v>
      </c>
    </row>
    <row r="2084" spans="1:7" x14ac:dyDescent="0.2">
      <c r="A2084" s="21" t="str">
        <f t="shared" si="67"/>
        <v>--</v>
      </c>
      <c r="B2084" s="24"/>
      <c r="C2084" s="23"/>
      <c r="D2084" s="23"/>
      <c r="E2084" s="24"/>
      <c r="F2084" s="23"/>
      <c r="G2084" s="21">
        <f t="shared" si="66"/>
        <v>0</v>
      </c>
    </row>
    <row r="2085" spans="1:7" x14ac:dyDescent="0.2">
      <c r="A2085" s="21" t="str">
        <f t="shared" si="67"/>
        <v>--</v>
      </c>
      <c r="B2085" s="24"/>
      <c r="C2085" s="23"/>
      <c r="D2085" s="23"/>
      <c r="E2085" s="24"/>
      <c r="F2085" s="23"/>
      <c r="G2085" s="21">
        <f t="shared" si="66"/>
        <v>0</v>
      </c>
    </row>
    <row r="2086" spans="1:7" x14ac:dyDescent="0.2">
      <c r="A2086" s="21" t="str">
        <f t="shared" si="67"/>
        <v>--</v>
      </c>
      <c r="B2086" s="24"/>
      <c r="C2086" s="23"/>
      <c r="D2086" s="23"/>
      <c r="E2086" s="24"/>
      <c r="F2086" s="23"/>
      <c r="G2086" s="21">
        <f t="shared" si="66"/>
        <v>0</v>
      </c>
    </row>
    <row r="2087" spans="1:7" x14ac:dyDescent="0.2">
      <c r="A2087" s="21" t="str">
        <f t="shared" si="67"/>
        <v>--</v>
      </c>
      <c r="B2087" s="24"/>
      <c r="C2087" s="23"/>
      <c r="D2087" s="23"/>
      <c r="E2087" s="24"/>
      <c r="F2087" s="23"/>
      <c r="G2087" s="21">
        <f t="shared" si="66"/>
        <v>0</v>
      </c>
    </row>
    <row r="2088" spans="1:7" x14ac:dyDescent="0.2">
      <c r="A2088" s="21" t="str">
        <f t="shared" si="67"/>
        <v>--</v>
      </c>
      <c r="B2088" s="24"/>
      <c r="C2088" s="23"/>
      <c r="D2088" s="23"/>
      <c r="E2088" s="24"/>
      <c r="F2088" s="23"/>
      <c r="G2088" s="21">
        <f t="shared" si="66"/>
        <v>0</v>
      </c>
    </row>
    <row r="2089" spans="1:7" x14ac:dyDescent="0.2">
      <c r="A2089" s="21" t="str">
        <f t="shared" si="67"/>
        <v>--</v>
      </c>
      <c r="B2089" s="24"/>
      <c r="C2089" s="23"/>
      <c r="D2089" s="23"/>
      <c r="E2089" s="24"/>
      <c r="F2089" s="23"/>
      <c r="G2089" s="21">
        <f t="shared" si="66"/>
        <v>0</v>
      </c>
    </row>
    <row r="2090" spans="1:7" x14ac:dyDescent="0.2">
      <c r="A2090" s="21" t="str">
        <f t="shared" si="67"/>
        <v>--</v>
      </c>
      <c r="B2090" s="24"/>
      <c r="C2090" s="23"/>
      <c r="D2090" s="23"/>
      <c r="E2090" s="24"/>
      <c r="F2090" s="23"/>
      <c r="G2090" s="21">
        <f t="shared" si="66"/>
        <v>0</v>
      </c>
    </row>
    <row r="2091" spans="1:7" ht="15" x14ac:dyDescent="0.25">
      <c r="A2091" s="21" t="str">
        <f t="shared" si="67"/>
        <v>--</v>
      </c>
      <c r="B2091" s="22"/>
      <c r="C2091" s="23"/>
      <c r="D2091" s="23"/>
      <c r="E2091" s="23"/>
      <c r="F2091" s="23"/>
      <c r="G2091" s="21">
        <f t="shared" si="66"/>
        <v>0</v>
      </c>
    </row>
    <row r="2092" spans="1:7" x14ac:dyDescent="0.2">
      <c r="A2092" s="21" t="str">
        <f t="shared" si="67"/>
        <v>--</v>
      </c>
      <c r="B2092" s="24"/>
      <c r="C2092" s="23"/>
      <c r="D2092" s="23"/>
      <c r="E2092" s="24"/>
      <c r="F2092" s="23"/>
      <c r="G2092" s="21">
        <f t="shared" si="66"/>
        <v>0</v>
      </c>
    </row>
    <row r="2093" spans="1:7" x14ac:dyDescent="0.2">
      <c r="A2093" s="21" t="str">
        <f t="shared" si="67"/>
        <v>--</v>
      </c>
      <c r="B2093" s="24"/>
      <c r="C2093" s="23"/>
      <c r="D2093" s="23"/>
      <c r="E2093" s="24"/>
      <c r="F2093" s="23"/>
      <c r="G2093" s="21">
        <f t="shared" si="66"/>
        <v>0</v>
      </c>
    </row>
    <row r="2094" spans="1:7" x14ac:dyDescent="0.2">
      <c r="A2094" s="21" t="str">
        <f t="shared" si="67"/>
        <v>--</v>
      </c>
      <c r="B2094" s="24"/>
      <c r="C2094" s="23"/>
      <c r="D2094" s="23"/>
      <c r="E2094" s="24"/>
      <c r="F2094" s="23"/>
      <c r="G2094" s="21">
        <f t="shared" si="66"/>
        <v>0</v>
      </c>
    </row>
    <row r="2095" spans="1:7" x14ac:dyDescent="0.2">
      <c r="A2095" s="21" t="str">
        <f t="shared" si="67"/>
        <v>--</v>
      </c>
      <c r="B2095" s="24"/>
      <c r="C2095" s="23"/>
      <c r="D2095" s="23"/>
      <c r="E2095" s="24"/>
      <c r="F2095" s="23"/>
      <c r="G2095" s="21">
        <f t="shared" si="66"/>
        <v>0</v>
      </c>
    </row>
    <row r="2096" spans="1:7" ht="15" x14ac:dyDescent="0.25">
      <c r="A2096" s="21" t="str">
        <f t="shared" si="67"/>
        <v>--</v>
      </c>
      <c r="B2096" s="22"/>
      <c r="C2096" s="23"/>
      <c r="D2096" s="23"/>
      <c r="E2096" s="23"/>
      <c r="F2096" s="23"/>
      <c r="G2096" s="21">
        <f t="shared" si="66"/>
        <v>0</v>
      </c>
    </row>
    <row r="2097" spans="1:7" x14ac:dyDescent="0.2">
      <c r="A2097" s="21" t="str">
        <f t="shared" si="67"/>
        <v>--</v>
      </c>
      <c r="B2097" s="24"/>
      <c r="C2097" s="23"/>
      <c r="D2097" s="23"/>
      <c r="E2097" s="24"/>
      <c r="F2097" s="23"/>
      <c r="G2097" s="21">
        <f t="shared" si="66"/>
        <v>0</v>
      </c>
    </row>
    <row r="2098" spans="1:7" x14ac:dyDescent="0.2">
      <c r="A2098" s="21" t="str">
        <f t="shared" si="67"/>
        <v>--</v>
      </c>
      <c r="B2098" s="24"/>
      <c r="C2098" s="23"/>
      <c r="D2098" s="23"/>
      <c r="E2098" s="24"/>
      <c r="F2098" s="23"/>
      <c r="G2098" s="21">
        <f t="shared" si="66"/>
        <v>0</v>
      </c>
    </row>
    <row r="2099" spans="1:7" x14ac:dyDescent="0.2">
      <c r="A2099" s="21" t="str">
        <f t="shared" si="67"/>
        <v>--</v>
      </c>
      <c r="B2099" s="24"/>
      <c r="C2099" s="23"/>
      <c r="D2099" s="23"/>
      <c r="E2099" s="24"/>
      <c r="F2099" s="23"/>
      <c r="G2099" s="21">
        <f t="shared" si="66"/>
        <v>0</v>
      </c>
    </row>
    <row r="2100" spans="1:7" x14ac:dyDescent="0.2">
      <c r="A2100" s="21" t="str">
        <f t="shared" si="67"/>
        <v>--</v>
      </c>
      <c r="B2100" s="24"/>
      <c r="C2100" s="23"/>
      <c r="D2100" s="23"/>
      <c r="E2100" s="24"/>
      <c r="F2100" s="23"/>
      <c r="G2100" s="21">
        <f t="shared" si="66"/>
        <v>0</v>
      </c>
    </row>
    <row r="2101" spans="1:7" x14ac:dyDescent="0.2">
      <c r="A2101" s="21" t="str">
        <f t="shared" si="67"/>
        <v>--</v>
      </c>
      <c r="B2101" s="24"/>
      <c r="C2101" s="23"/>
      <c r="D2101" s="23"/>
      <c r="E2101" s="24"/>
      <c r="F2101" s="23"/>
      <c r="G2101" s="21">
        <f t="shared" si="66"/>
        <v>0</v>
      </c>
    </row>
    <row r="2102" spans="1:7" x14ac:dyDescent="0.2">
      <c r="A2102" s="21" t="str">
        <f t="shared" si="67"/>
        <v>--</v>
      </c>
      <c r="B2102" s="24"/>
      <c r="C2102" s="23"/>
      <c r="D2102" s="23"/>
      <c r="E2102" s="24"/>
      <c r="F2102" s="23"/>
      <c r="G2102" s="21">
        <f t="shared" si="66"/>
        <v>0</v>
      </c>
    </row>
    <row r="2103" spans="1:7" x14ac:dyDescent="0.2">
      <c r="A2103" s="21" t="str">
        <f t="shared" si="67"/>
        <v>--</v>
      </c>
      <c r="B2103" s="24"/>
      <c r="C2103" s="23"/>
      <c r="D2103" s="23"/>
      <c r="E2103" s="24"/>
      <c r="F2103" s="23"/>
      <c r="G2103" s="21">
        <f t="shared" si="66"/>
        <v>0</v>
      </c>
    </row>
    <row r="2104" spans="1:7" x14ac:dyDescent="0.2">
      <c r="A2104" s="21" t="str">
        <f t="shared" si="67"/>
        <v>--</v>
      </c>
      <c r="B2104" s="24"/>
      <c r="C2104" s="23"/>
      <c r="D2104" s="23"/>
      <c r="E2104" s="24"/>
      <c r="F2104" s="23"/>
      <c r="G2104" s="21">
        <f t="shared" si="66"/>
        <v>0</v>
      </c>
    </row>
    <row r="2105" spans="1:7" x14ac:dyDescent="0.2">
      <c r="A2105" s="21" t="str">
        <f t="shared" si="67"/>
        <v>--</v>
      </c>
      <c r="B2105" s="24"/>
      <c r="C2105" s="23"/>
      <c r="D2105" s="23"/>
      <c r="E2105" s="24"/>
      <c r="F2105" s="23"/>
      <c r="G2105" s="21">
        <f t="shared" si="66"/>
        <v>0</v>
      </c>
    </row>
    <row r="2106" spans="1:7" x14ac:dyDescent="0.2">
      <c r="A2106" s="21" t="str">
        <f t="shared" si="67"/>
        <v>--</v>
      </c>
      <c r="B2106" s="24"/>
      <c r="C2106" s="23"/>
      <c r="D2106" s="23"/>
      <c r="E2106" s="24"/>
      <c r="F2106" s="23"/>
      <c r="G2106" s="21">
        <f t="shared" si="66"/>
        <v>0</v>
      </c>
    </row>
    <row r="2107" spans="1:7" x14ac:dyDescent="0.2">
      <c r="A2107" s="21" t="str">
        <f t="shared" si="67"/>
        <v>--</v>
      </c>
      <c r="B2107" s="24"/>
      <c r="C2107" s="23"/>
      <c r="D2107" s="23"/>
      <c r="E2107" s="24"/>
      <c r="F2107" s="23"/>
      <c r="G2107" s="21">
        <f t="shared" si="66"/>
        <v>0</v>
      </c>
    </row>
    <row r="2108" spans="1:7" x14ac:dyDescent="0.2">
      <c r="A2108" s="21" t="str">
        <f t="shared" si="67"/>
        <v>--</v>
      </c>
      <c r="B2108" s="24"/>
      <c r="C2108" s="23"/>
      <c r="D2108" s="23"/>
      <c r="E2108" s="24"/>
      <c r="F2108" s="23"/>
      <c r="G2108" s="21">
        <f t="shared" si="66"/>
        <v>0</v>
      </c>
    </row>
    <row r="2109" spans="1:7" x14ac:dyDescent="0.2">
      <c r="A2109" s="21" t="str">
        <f t="shared" si="67"/>
        <v>--</v>
      </c>
      <c r="B2109" s="24"/>
      <c r="C2109" s="23"/>
      <c r="D2109" s="23"/>
      <c r="E2109" s="24"/>
      <c r="F2109" s="23"/>
      <c r="G2109" s="21">
        <f t="shared" si="66"/>
        <v>0</v>
      </c>
    </row>
    <row r="2110" spans="1:7" x14ac:dyDescent="0.2">
      <c r="A2110" s="21" t="str">
        <f t="shared" si="67"/>
        <v>--</v>
      </c>
      <c r="B2110" s="24"/>
      <c r="C2110" s="23"/>
      <c r="D2110" s="23"/>
      <c r="E2110" s="24"/>
      <c r="F2110" s="23"/>
      <c r="G2110" s="21">
        <f t="shared" si="66"/>
        <v>0</v>
      </c>
    </row>
    <row r="2111" spans="1:7" x14ac:dyDescent="0.2">
      <c r="A2111" s="21" t="str">
        <f t="shared" si="67"/>
        <v>--</v>
      </c>
      <c r="B2111" s="24"/>
      <c r="C2111" s="23"/>
      <c r="D2111" s="23"/>
      <c r="E2111" s="24"/>
      <c r="F2111" s="23"/>
      <c r="G2111" s="21">
        <f t="shared" si="66"/>
        <v>0</v>
      </c>
    </row>
    <row r="2112" spans="1:7" x14ac:dyDescent="0.2">
      <c r="A2112" s="21" t="str">
        <f t="shared" si="67"/>
        <v>--</v>
      </c>
      <c r="B2112" s="24"/>
      <c r="C2112" s="23"/>
      <c r="D2112" s="23"/>
      <c r="E2112" s="24"/>
      <c r="F2112" s="23"/>
      <c r="G2112" s="21">
        <f t="shared" si="66"/>
        <v>0</v>
      </c>
    </row>
    <row r="2113" spans="1:7" x14ac:dyDescent="0.2">
      <c r="A2113" s="21" t="str">
        <f t="shared" si="67"/>
        <v>--</v>
      </c>
      <c r="B2113" s="24"/>
      <c r="C2113" s="23"/>
      <c r="D2113" s="23"/>
      <c r="E2113" s="24"/>
      <c r="F2113" s="23"/>
      <c r="G2113" s="21">
        <f t="shared" si="66"/>
        <v>0</v>
      </c>
    </row>
    <row r="2114" spans="1:7" x14ac:dyDescent="0.2">
      <c r="A2114" s="21" t="str">
        <f t="shared" si="67"/>
        <v>--</v>
      </c>
      <c r="B2114" s="24"/>
      <c r="C2114" s="23"/>
      <c r="D2114" s="23"/>
      <c r="E2114" s="24"/>
      <c r="F2114" s="23"/>
      <c r="G2114" s="21">
        <f t="shared" si="66"/>
        <v>0</v>
      </c>
    </row>
    <row r="2115" spans="1:7" x14ac:dyDescent="0.2">
      <c r="A2115" s="21" t="str">
        <f t="shared" si="67"/>
        <v>--</v>
      </c>
      <c r="B2115" s="24"/>
      <c r="C2115" s="23"/>
      <c r="D2115" s="23"/>
      <c r="E2115" s="24"/>
      <c r="F2115" s="23"/>
      <c r="G2115" s="21">
        <f t="shared" si="66"/>
        <v>0</v>
      </c>
    </row>
    <row r="2116" spans="1:7" x14ac:dyDescent="0.2">
      <c r="A2116" s="21" t="str">
        <f t="shared" si="67"/>
        <v>--</v>
      </c>
      <c r="B2116" s="24"/>
      <c r="C2116" s="23"/>
      <c r="D2116" s="23"/>
      <c r="E2116" s="24"/>
      <c r="F2116" s="23"/>
      <c r="G2116" s="21">
        <f t="shared" si="66"/>
        <v>0</v>
      </c>
    </row>
    <row r="2117" spans="1:7" x14ac:dyDescent="0.2">
      <c r="A2117" s="21" t="str">
        <f t="shared" si="67"/>
        <v>--</v>
      </c>
      <c r="B2117" s="24"/>
      <c r="C2117" s="23"/>
      <c r="D2117" s="23"/>
      <c r="E2117" s="24"/>
      <c r="F2117" s="23"/>
      <c r="G2117" s="21">
        <f t="shared" si="66"/>
        <v>0</v>
      </c>
    </row>
    <row r="2118" spans="1:7" x14ac:dyDescent="0.2">
      <c r="A2118" s="21" t="str">
        <f t="shared" si="67"/>
        <v>--</v>
      </c>
      <c r="B2118" s="24"/>
      <c r="C2118" s="23"/>
      <c r="D2118" s="23"/>
      <c r="E2118" s="24"/>
      <c r="F2118" s="23"/>
      <c r="G2118" s="21">
        <f t="shared" ref="G2118:G2162" si="68">IF(B2118=1,200,IF(B2118=2,160,IF(B2118=3,120,IF(B2118=5,60,IF(B2118=6,60,IF(B2118=7,60,IF(B2118=8,60,0)))))))</f>
        <v>0</v>
      </c>
    </row>
    <row r="2119" spans="1:7" ht="15" x14ac:dyDescent="0.25">
      <c r="A2119" s="21" t="str">
        <f t="shared" si="67"/>
        <v>--</v>
      </c>
      <c r="B2119" s="22"/>
      <c r="C2119" s="23"/>
      <c r="D2119" s="23"/>
      <c r="E2119" s="23"/>
      <c r="F2119" s="23"/>
      <c r="G2119" s="21">
        <f t="shared" si="68"/>
        <v>0</v>
      </c>
    </row>
    <row r="2120" spans="1:7" x14ac:dyDescent="0.2">
      <c r="A2120" s="21" t="str">
        <f t="shared" si="67"/>
        <v>--</v>
      </c>
      <c r="B2120" s="24"/>
      <c r="C2120" s="23"/>
      <c r="D2120" s="23"/>
      <c r="E2120" s="24"/>
      <c r="F2120" s="23"/>
      <c r="G2120" s="21">
        <f t="shared" si="68"/>
        <v>0</v>
      </c>
    </row>
    <row r="2121" spans="1:7" x14ac:dyDescent="0.2">
      <c r="A2121" s="21" t="str">
        <f t="shared" si="67"/>
        <v>--</v>
      </c>
      <c r="B2121" s="24"/>
      <c r="C2121" s="23"/>
      <c r="D2121" s="23"/>
      <c r="E2121" s="24"/>
      <c r="F2121" s="23"/>
      <c r="G2121" s="21">
        <f t="shared" si="68"/>
        <v>0</v>
      </c>
    </row>
    <row r="2122" spans="1:7" x14ac:dyDescent="0.2">
      <c r="A2122" s="21" t="str">
        <f t="shared" si="67"/>
        <v>--</v>
      </c>
      <c r="B2122" s="24"/>
      <c r="C2122" s="23"/>
      <c r="D2122" s="23"/>
      <c r="E2122" s="24"/>
      <c r="F2122" s="23"/>
      <c r="G2122" s="21">
        <f t="shared" si="68"/>
        <v>0</v>
      </c>
    </row>
    <row r="2123" spans="1:7" ht="15" x14ac:dyDescent="0.25">
      <c r="A2123" s="21" t="str">
        <f t="shared" si="67"/>
        <v>--</v>
      </c>
      <c r="B2123" s="22"/>
      <c r="C2123" s="23"/>
      <c r="D2123" s="23"/>
      <c r="E2123" s="23"/>
      <c r="F2123" s="23"/>
      <c r="G2123" s="21">
        <f t="shared" si="68"/>
        <v>0</v>
      </c>
    </row>
    <row r="2124" spans="1:7" x14ac:dyDescent="0.2">
      <c r="A2124" s="21" t="str">
        <f t="shared" si="67"/>
        <v>--</v>
      </c>
      <c r="B2124" s="24"/>
      <c r="C2124" s="23"/>
      <c r="D2124" s="23"/>
      <c r="E2124" s="24"/>
      <c r="F2124" s="23"/>
      <c r="G2124" s="21">
        <f t="shared" si="68"/>
        <v>0</v>
      </c>
    </row>
    <row r="2125" spans="1:7" x14ac:dyDescent="0.2">
      <c r="A2125" s="21" t="str">
        <f t="shared" si="67"/>
        <v>--</v>
      </c>
      <c r="B2125" s="24"/>
      <c r="C2125" s="23"/>
      <c r="D2125" s="23"/>
      <c r="E2125" s="24"/>
      <c r="F2125" s="23"/>
      <c r="G2125" s="21">
        <f t="shared" si="68"/>
        <v>0</v>
      </c>
    </row>
    <row r="2126" spans="1:7" x14ac:dyDescent="0.2">
      <c r="A2126" s="21" t="str">
        <f t="shared" si="67"/>
        <v>--</v>
      </c>
      <c r="B2126" s="24"/>
      <c r="C2126" s="23"/>
      <c r="D2126" s="23"/>
      <c r="E2126" s="24"/>
      <c r="F2126" s="23"/>
      <c r="G2126" s="21">
        <f t="shared" si="68"/>
        <v>0</v>
      </c>
    </row>
    <row r="2127" spans="1:7" x14ac:dyDescent="0.2">
      <c r="A2127" s="21" t="str">
        <f t="shared" si="67"/>
        <v>--</v>
      </c>
      <c r="B2127" s="24"/>
      <c r="C2127" s="23"/>
      <c r="D2127" s="23"/>
      <c r="E2127" s="24"/>
      <c r="F2127" s="23"/>
      <c r="G2127" s="21">
        <f t="shared" si="68"/>
        <v>0</v>
      </c>
    </row>
    <row r="2128" spans="1:7" x14ac:dyDescent="0.2">
      <c r="A2128" s="21" t="str">
        <f t="shared" si="67"/>
        <v>--</v>
      </c>
      <c r="B2128" s="24"/>
      <c r="C2128" s="23"/>
      <c r="D2128" s="23"/>
      <c r="E2128" s="24"/>
      <c r="F2128" s="23"/>
      <c r="G2128" s="21">
        <f t="shared" si="68"/>
        <v>0</v>
      </c>
    </row>
    <row r="2129" spans="1:7" x14ac:dyDescent="0.2">
      <c r="A2129" s="21" t="str">
        <f t="shared" si="67"/>
        <v>--</v>
      </c>
      <c r="B2129" s="24"/>
      <c r="C2129" s="23"/>
      <c r="D2129" s="23"/>
      <c r="E2129" s="24"/>
      <c r="F2129" s="23"/>
      <c r="G2129" s="21">
        <f t="shared" si="68"/>
        <v>0</v>
      </c>
    </row>
    <row r="2130" spans="1:7" x14ac:dyDescent="0.2">
      <c r="A2130" s="21" t="str">
        <f t="shared" si="67"/>
        <v>--</v>
      </c>
      <c r="B2130" s="24"/>
      <c r="C2130" s="23"/>
      <c r="D2130" s="23"/>
      <c r="E2130" s="24"/>
      <c r="F2130" s="23"/>
      <c r="G2130" s="21">
        <f t="shared" si="68"/>
        <v>0</v>
      </c>
    </row>
    <row r="2131" spans="1:7" x14ac:dyDescent="0.2">
      <c r="A2131" s="21" t="str">
        <f t="shared" si="67"/>
        <v>--</v>
      </c>
      <c r="B2131" s="24"/>
      <c r="C2131" s="23"/>
      <c r="D2131" s="23"/>
      <c r="E2131" s="24"/>
      <c r="F2131" s="23"/>
      <c r="G2131" s="21">
        <f t="shared" si="68"/>
        <v>0</v>
      </c>
    </row>
    <row r="2132" spans="1:7" ht="15" x14ac:dyDescent="0.25">
      <c r="A2132" s="21" t="str">
        <f t="shared" ref="A2132:A2162" si="69">_xlfn.CONCAT(C2132,"-",E2132,"-",F2132)</f>
        <v>--</v>
      </c>
      <c r="B2132" s="22"/>
      <c r="C2132" s="23"/>
      <c r="D2132" s="23"/>
      <c r="E2132" s="23"/>
      <c r="F2132" s="23"/>
      <c r="G2132" s="21">
        <f t="shared" si="68"/>
        <v>0</v>
      </c>
    </row>
    <row r="2133" spans="1:7" x14ac:dyDescent="0.2">
      <c r="A2133" s="21" t="str">
        <f t="shared" si="69"/>
        <v>--</v>
      </c>
      <c r="B2133" s="24"/>
      <c r="C2133" s="23"/>
      <c r="D2133" s="23"/>
      <c r="E2133" s="24"/>
      <c r="F2133" s="23"/>
      <c r="G2133" s="21">
        <f t="shared" si="68"/>
        <v>0</v>
      </c>
    </row>
    <row r="2134" spans="1:7" x14ac:dyDescent="0.2">
      <c r="A2134" s="21" t="str">
        <f t="shared" si="69"/>
        <v>--</v>
      </c>
      <c r="B2134" s="24"/>
      <c r="C2134" s="23"/>
      <c r="D2134" s="23"/>
      <c r="E2134" s="24"/>
      <c r="F2134" s="23"/>
      <c r="G2134" s="21">
        <f t="shared" si="68"/>
        <v>0</v>
      </c>
    </row>
    <row r="2135" spans="1:7" x14ac:dyDescent="0.2">
      <c r="A2135" s="21" t="str">
        <f t="shared" si="69"/>
        <v>--</v>
      </c>
      <c r="B2135" s="24"/>
      <c r="C2135" s="23"/>
      <c r="D2135" s="23"/>
      <c r="E2135" s="24"/>
      <c r="F2135" s="23"/>
      <c r="G2135" s="21">
        <f t="shared" si="68"/>
        <v>0</v>
      </c>
    </row>
    <row r="2136" spans="1:7" ht="15" x14ac:dyDescent="0.25">
      <c r="A2136" s="21" t="str">
        <f t="shared" si="69"/>
        <v>--</v>
      </c>
      <c r="B2136" s="22"/>
      <c r="C2136" s="23"/>
      <c r="D2136" s="23"/>
      <c r="E2136" s="23"/>
      <c r="F2136" s="23"/>
      <c r="G2136" s="21">
        <f t="shared" si="68"/>
        <v>0</v>
      </c>
    </row>
    <row r="2137" spans="1:7" x14ac:dyDescent="0.2">
      <c r="A2137" s="21" t="str">
        <f t="shared" si="69"/>
        <v>--</v>
      </c>
      <c r="B2137" s="24"/>
      <c r="C2137" s="23"/>
      <c r="D2137" s="23"/>
      <c r="E2137" s="24"/>
      <c r="F2137" s="23"/>
      <c r="G2137" s="21">
        <f t="shared" si="68"/>
        <v>0</v>
      </c>
    </row>
    <row r="2138" spans="1:7" x14ac:dyDescent="0.2">
      <c r="A2138" s="21" t="str">
        <f t="shared" si="69"/>
        <v>--</v>
      </c>
      <c r="B2138" s="24"/>
      <c r="C2138" s="23"/>
      <c r="D2138" s="23"/>
      <c r="E2138" s="24"/>
      <c r="F2138" s="23"/>
      <c r="G2138" s="21">
        <f t="shared" si="68"/>
        <v>0</v>
      </c>
    </row>
    <row r="2139" spans="1:7" x14ac:dyDescent="0.2">
      <c r="A2139" s="21" t="str">
        <f t="shared" si="69"/>
        <v>--</v>
      </c>
      <c r="B2139" s="24"/>
      <c r="C2139" s="23"/>
      <c r="D2139" s="23"/>
      <c r="E2139" s="24"/>
      <c r="F2139" s="23"/>
      <c r="G2139" s="21">
        <f t="shared" si="68"/>
        <v>0</v>
      </c>
    </row>
    <row r="2140" spans="1:7" x14ac:dyDescent="0.2">
      <c r="A2140" s="21" t="str">
        <f t="shared" si="69"/>
        <v>--</v>
      </c>
      <c r="B2140" s="24"/>
      <c r="C2140" s="23"/>
      <c r="D2140" s="23"/>
      <c r="E2140" s="24"/>
      <c r="F2140" s="23"/>
      <c r="G2140" s="21">
        <f t="shared" si="68"/>
        <v>0</v>
      </c>
    </row>
    <row r="2141" spans="1:7" x14ac:dyDescent="0.2">
      <c r="A2141" s="21" t="str">
        <f t="shared" si="69"/>
        <v>--</v>
      </c>
      <c r="B2141" s="24"/>
      <c r="C2141" s="23"/>
      <c r="D2141" s="23"/>
      <c r="E2141" s="24"/>
      <c r="F2141" s="23"/>
      <c r="G2141" s="21">
        <f t="shared" si="68"/>
        <v>0</v>
      </c>
    </row>
    <row r="2142" spans="1:7" x14ac:dyDescent="0.2">
      <c r="A2142" s="21" t="str">
        <f t="shared" si="69"/>
        <v>--</v>
      </c>
      <c r="B2142" s="24"/>
      <c r="C2142" s="23"/>
      <c r="D2142" s="23"/>
      <c r="E2142" s="24"/>
      <c r="F2142" s="23"/>
      <c r="G2142" s="21">
        <f t="shared" si="68"/>
        <v>0</v>
      </c>
    </row>
    <row r="2143" spans="1:7" x14ac:dyDescent="0.2">
      <c r="A2143" s="21" t="str">
        <f t="shared" si="69"/>
        <v>--</v>
      </c>
      <c r="B2143" s="24"/>
      <c r="C2143" s="23"/>
      <c r="D2143" s="23"/>
      <c r="E2143" s="24"/>
      <c r="F2143" s="23"/>
      <c r="G2143" s="21">
        <f t="shared" si="68"/>
        <v>0</v>
      </c>
    </row>
    <row r="2144" spans="1:7" x14ac:dyDescent="0.2">
      <c r="A2144" s="21" t="str">
        <f t="shared" si="69"/>
        <v>--</v>
      </c>
      <c r="B2144" s="24"/>
      <c r="C2144" s="23"/>
      <c r="D2144" s="23"/>
      <c r="E2144" s="24"/>
      <c r="F2144" s="23"/>
      <c r="G2144" s="21">
        <f t="shared" si="68"/>
        <v>0</v>
      </c>
    </row>
    <row r="2145" spans="1:7" x14ac:dyDescent="0.2">
      <c r="A2145" s="21" t="str">
        <f t="shared" si="69"/>
        <v>--</v>
      </c>
      <c r="B2145" s="24"/>
      <c r="C2145" s="23"/>
      <c r="D2145" s="23"/>
      <c r="E2145" s="24"/>
      <c r="F2145" s="23"/>
      <c r="G2145" s="21">
        <f t="shared" si="68"/>
        <v>0</v>
      </c>
    </row>
    <row r="2146" spans="1:7" x14ac:dyDescent="0.2">
      <c r="A2146" s="21" t="str">
        <f t="shared" si="69"/>
        <v>--</v>
      </c>
      <c r="B2146" s="24"/>
      <c r="C2146" s="23"/>
      <c r="D2146" s="23"/>
      <c r="E2146" s="24"/>
      <c r="F2146" s="23"/>
      <c r="G2146" s="21">
        <f t="shared" si="68"/>
        <v>0</v>
      </c>
    </row>
    <row r="2147" spans="1:7" x14ac:dyDescent="0.2">
      <c r="A2147" s="21" t="str">
        <f t="shared" si="69"/>
        <v>--</v>
      </c>
      <c r="B2147" s="24"/>
      <c r="C2147" s="23"/>
      <c r="D2147" s="23"/>
      <c r="E2147" s="24"/>
      <c r="F2147" s="23"/>
      <c r="G2147" s="21">
        <f t="shared" si="68"/>
        <v>0</v>
      </c>
    </row>
    <row r="2148" spans="1:7" ht="15" x14ac:dyDescent="0.25">
      <c r="A2148" s="21" t="str">
        <f t="shared" si="69"/>
        <v>--</v>
      </c>
      <c r="B2148" s="22"/>
      <c r="C2148" s="23"/>
      <c r="D2148" s="23"/>
      <c r="E2148" s="23"/>
      <c r="F2148" s="23"/>
      <c r="G2148" s="21">
        <f t="shared" si="68"/>
        <v>0</v>
      </c>
    </row>
    <row r="2149" spans="1:7" x14ac:dyDescent="0.2">
      <c r="A2149" s="21" t="str">
        <f t="shared" si="69"/>
        <v>--</v>
      </c>
      <c r="B2149" s="24"/>
      <c r="C2149" s="23"/>
      <c r="D2149" s="23"/>
      <c r="E2149" s="24"/>
      <c r="F2149" s="23"/>
      <c r="G2149" s="21">
        <f t="shared" si="68"/>
        <v>0</v>
      </c>
    </row>
    <row r="2150" spans="1:7" x14ac:dyDescent="0.2">
      <c r="A2150" s="21" t="str">
        <f t="shared" si="69"/>
        <v>--</v>
      </c>
      <c r="B2150" s="24"/>
      <c r="C2150" s="23"/>
      <c r="D2150" s="23"/>
      <c r="E2150" s="24"/>
      <c r="F2150" s="23"/>
      <c r="G2150" s="21">
        <f t="shared" si="68"/>
        <v>0</v>
      </c>
    </row>
    <row r="2151" spans="1:7" x14ac:dyDescent="0.2">
      <c r="A2151" s="21" t="str">
        <f t="shared" si="69"/>
        <v>--</v>
      </c>
      <c r="B2151" s="24"/>
      <c r="C2151" s="23"/>
      <c r="D2151" s="23"/>
      <c r="E2151" s="24"/>
      <c r="F2151" s="23"/>
      <c r="G2151" s="21">
        <f t="shared" si="68"/>
        <v>0</v>
      </c>
    </row>
    <row r="2152" spans="1:7" x14ac:dyDescent="0.2">
      <c r="A2152" s="21" t="str">
        <f t="shared" si="69"/>
        <v>--</v>
      </c>
      <c r="B2152" s="24"/>
      <c r="C2152" s="23"/>
      <c r="D2152" s="23"/>
      <c r="E2152" s="24"/>
      <c r="F2152" s="23"/>
      <c r="G2152" s="21">
        <f t="shared" si="68"/>
        <v>0</v>
      </c>
    </row>
    <row r="2153" spans="1:7" x14ac:dyDescent="0.2">
      <c r="A2153" s="21" t="str">
        <f t="shared" si="69"/>
        <v>--</v>
      </c>
      <c r="B2153" s="24"/>
      <c r="C2153" s="23"/>
      <c r="D2153" s="23"/>
      <c r="E2153" s="24"/>
      <c r="F2153" s="23"/>
      <c r="G2153" s="21">
        <f t="shared" si="68"/>
        <v>0</v>
      </c>
    </row>
    <row r="2154" spans="1:7" x14ac:dyDescent="0.2">
      <c r="A2154" s="21" t="str">
        <f t="shared" si="69"/>
        <v>--</v>
      </c>
      <c r="B2154" s="24"/>
      <c r="C2154" s="23"/>
      <c r="D2154" s="23"/>
      <c r="E2154" s="24"/>
      <c r="F2154" s="23"/>
      <c r="G2154" s="21">
        <f t="shared" si="68"/>
        <v>0</v>
      </c>
    </row>
    <row r="2155" spans="1:7" x14ac:dyDescent="0.2">
      <c r="A2155" s="21" t="str">
        <f t="shared" si="69"/>
        <v>--</v>
      </c>
      <c r="B2155" s="24"/>
      <c r="C2155" s="23"/>
      <c r="D2155" s="23"/>
      <c r="E2155" s="24"/>
      <c r="F2155" s="23"/>
      <c r="G2155" s="21">
        <f t="shared" si="68"/>
        <v>0</v>
      </c>
    </row>
    <row r="2156" spans="1:7" x14ac:dyDescent="0.2">
      <c r="A2156" s="21" t="str">
        <f t="shared" si="69"/>
        <v>--</v>
      </c>
      <c r="B2156" s="24"/>
      <c r="C2156" s="23"/>
      <c r="D2156" s="23"/>
      <c r="E2156" s="24"/>
      <c r="F2156" s="23"/>
      <c r="G2156" s="21">
        <f t="shared" si="68"/>
        <v>0</v>
      </c>
    </row>
    <row r="2157" spans="1:7" x14ac:dyDescent="0.2">
      <c r="A2157" s="21" t="str">
        <f t="shared" si="69"/>
        <v>--</v>
      </c>
      <c r="B2157" s="24"/>
      <c r="C2157" s="23"/>
      <c r="D2157" s="23"/>
      <c r="E2157" s="24"/>
      <c r="F2157" s="23"/>
      <c r="G2157" s="21">
        <f t="shared" si="68"/>
        <v>0</v>
      </c>
    </row>
    <row r="2158" spans="1:7" x14ac:dyDescent="0.2">
      <c r="A2158" s="21" t="str">
        <f t="shared" si="69"/>
        <v>--</v>
      </c>
      <c r="B2158" s="24"/>
      <c r="C2158" s="23"/>
      <c r="D2158" s="23"/>
      <c r="E2158" s="24"/>
      <c r="F2158" s="23"/>
      <c r="G2158" s="21">
        <f t="shared" si="68"/>
        <v>0</v>
      </c>
    </row>
    <row r="2159" spans="1:7" ht="15" x14ac:dyDescent="0.25">
      <c r="A2159" s="21" t="str">
        <f t="shared" si="69"/>
        <v>--</v>
      </c>
      <c r="B2159" s="22"/>
      <c r="C2159" s="23"/>
      <c r="D2159" s="23"/>
      <c r="E2159" s="23"/>
      <c r="F2159" s="23"/>
      <c r="G2159" s="21">
        <f t="shared" si="68"/>
        <v>0</v>
      </c>
    </row>
    <row r="2160" spans="1:7" x14ac:dyDescent="0.2">
      <c r="A2160" s="21" t="str">
        <f t="shared" si="69"/>
        <v>--</v>
      </c>
      <c r="B2160" s="24"/>
      <c r="C2160" s="23"/>
      <c r="D2160" s="23"/>
      <c r="E2160" s="24"/>
      <c r="F2160" s="23"/>
      <c r="G2160" s="21">
        <f t="shared" si="68"/>
        <v>0</v>
      </c>
    </row>
    <row r="2161" spans="1:7" x14ac:dyDescent="0.2">
      <c r="A2161" s="21" t="str">
        <f t="shared" si="69"/>
        <v>--</v>
      </c>
      <c r="B2161" s="24"/>
      <c r="C2161" s="23"/>
      <c r="D2161" s="23"/>
      <c r="E2161" s="24"/>
      <c r="F2161" s="23"/>
      <c r="G2161" s="21">
        <f t="shared" si="68"/>
        <v>0</v>
      </c>
    </row>
    <row r="2162" spans="1:7" x14ac:dyDescent="0.2">
      <c r="A2162" s="21" t="str">
        <f t="shared" si="69"/>
        <v>--</v>
      </c>
      <c r="B2162" s="24"/>
      <c r="C2162" s="23"/>
      <c r="D2162" s="23"/>
      <c r="E2162" s="24"/>
      <c r="F2162" s="23"/>
      <c r="G2162" s="21">
        <f t="shared" si="68"/>
        <v>0</v>
      </c>
    </row>
  </sheetData>
  <sheetProtection algorithmName="SHA-512" hashValue="op4QtiIue4X4zglWHD5sxFn86BC7v3PSow6utdMYERa/1YWt69LVjXd0u5LhXN4X3eXpGlPx28Fwc3l4qHjm9Q==" saltValue="sOGCKtFZV5ZmCre/DTSSTQ==" spinCount="100000" sheet="1" objects="1" scenarios="1"/>
  <autoFilter ref="A1:G2162" xr:uid="{00000000-0009-0000-0000-000000000000}"/>
  <dataValidations count="1">
    <dataValidation type="list" allowBlank="1" showInputMessage="1" showErrorMessage="1" sqref="E1565:E1575 E1559:E1563 E1837:E1840 E2160:E2162 E2149:E2158 E2137:E2147 E2133:E2135 E2124:E2131 E2120:E2122 E2097:E2118 E2092:E2095 E2083:E2090 E2059:E2081 E2052:E2057 E2031:E2050 E2021:E2029 E2003:E2019 E1998:E2001 E1989:E1996 E1975:E1987 E1971:E1973 E1957:E1969 E1950:E1955 E1659:E1664 E1620:E1657 E1599:E1618 E1584:E1597 E1577:E1582 E2:E4 E340:E345 E305:E338 E299:E303 E278:E297 E268:E276 E244:E266 E236:E242 E222:E234 E217:E220 E211:E215 E201:E209 E196:E199 E179:E194 E162:E177 E158:E160 E1916:E1948 E1890:E1914 E1875:E1888 E1862:E1873 E1855:E1860 E1842:E1853 E709:E715 E671:E707 E662:E669 E634:E660 E625:E632 E599:E623 E592:E597 E577:E590 E573:E575 E567:E571 E560:E565 E554:E558 E542:E552 E527:E540 E514:E525 E149:E156 E133:E147 E128:E131 E82:E126 E57:E80 E36:E55 E31:E34 E21:E29 E15:E19 E6:E13 E509:E512 E1184:E1188 E1174:E1182 E1164:E1172 E1158:E1162 E1139:E1156 E1135:E1137 E1113:E1133 E1106:E1111 E1102:E1104 E1082:E1100 E1074:E1080 E1054:E1072 E1046:E1052 E1035:E1044 E1031:E1033 E489:E507 E483:E487 E438:E481 E418:E436 E403:E416 E391:E401 E380:E389 E374:E378 E367:E372 E1190:E1193 E1546:E1551 E1535:E1544 E1531:E1533 E1517:E1529 E1500:E1515 E1495:E1498 E1474:E1493 E1468:E1472 E1464:E1466 E1440:E1462 E1431:E1438 E1408:E1429 E1400:E1406 E1382:E1398 E1376:E1380 E1368:E1374 E1357:E1366 E1353:E1355 E1335:E1351 E1326:E1333 E1272:E1324 E1247:E1270 E1231:E1245 E1216:E1229 E1201:E1214 E1195:E1199 E1554:E1557 E1828:E1835 E1817:E1826 E1808:E1815 E1802:E1806 E1779:E1800 E1772:E1777 E1768:E1770 E1745:E1766 E1740:E1743 E1722:E1738 E1713:E1720 E1702:E1711 E1697:E1700 E1689:E1695 E1677:E1687 E1666:E1675 E347:E358 E360:E365 E717:E720 E722:E734 E736:E738 E1024:E1029 E1018:E1022 E987:E1016 E978:E985 E960:E976 E953:E958 E931:E951 E926:E929 E914:E924 E910:E912 E903:E908 E898:E901 E889:E896 E873:E887 E869:E871 E857:E867 E842:E855 E837:E840 E797:E835 E782:E795 E768:E780 E760:E766 E753:E758 E748:E751 E740:E746" xr:uid="{00000000-0002-0000-0000-000000000000}">
      <formula1>DvListSource1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64"/>
  <sheetViews>
    <sheetView zoomScale="90" zoomScaleNormal="90" workbookViewId="0">
      <selection activeCell="B17" sqref="B1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50.710937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127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8.15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x14ac:dyDescent="0.25">
      <c r="B7" s="2" t="s">
        <v>5</v>
      </c>
      <c r="C7" s="44" t="s">
        <v>119</v>
      </c>
      <c r="D7" s="44" t="s">
        <v>223</v>
      </c>
      <c r="E7" s="14">
        <f>SUM(F7:L7)-M7</f>
        <v>400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4" t="s">
        <v>175</v>
      </c>
      <c r="D8" s="44" t="s">
        <v>23</v>
      </c>
      <c r="E8" s="14">
        <f>SUM(F8:L8)-M8</f>
        <v>380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117</v>
      </c>
      <c r="D9" s="44" t="s">
        <v>224</v>
      </c>
      <c r="E9" s="14">
        <f>SUM(F9:L9)-M9</f>
        <v>340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4" t="s">
        <v>132</v>
      </c>
      <c r="D10" s="44" t="s">
        <v>40</v>
      </c>
      <c r="E10" s="14">
        <f>SUM(F10:L10)-M10</f>
        <v>320</v>
      </c>
      <c r="F10" s="4">
        <f>IFERROR(VLOOKUP(_xlfn.CONCAT(C10,"-",$B$4,"-",$F$6),Colocações!$A:$G,7,FALSE),0)</f>
        <v>200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4" t="s">
        <v>176</v>
      </c>
      <c r="D11" s="44" t="s">
        <v>223</v>
      </c>
      <c r="E11" s="14">
        <f>SUM(F11:L11)-M11</f>
        <v>280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44" t="s">
        <v>128</v>
      </c>
      <c r="D12" s="44" t="s">
        <v>48</v>
      </c>
      <c r="E12" s="14">
        <f>SUM(F12:L12)-M12</f>
        <v>260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200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4" t="s">
        <v>219</v>
      </c>
      <c r="D13" s="44" t="s">
        <v>223</v>
      </c>
      <c r="E13" s="14">
        <f>SUM(F13:L13)-M13</f>
        <v>240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4" t="s">
        <v>122</v>
      </c>
      <c r="D14" s="44" t="s">
        <v>42</v>
      </c>
      <c r="E14" s="14">
        <f>SUM(F14:L14)-M14</f>
        <v>240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120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4" t="s">
        <v>208</v>
      </c>
      <c r="D15" s="44" t="s">
        <v>223</v>
      </c>
      <c r="E15" s="1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167</v>
      </c>
      <c r="C16" s="44" t="s">
        <v>218</v>
      </c>
      <c r="D16" s="44" t="s">
        <v>223</v>
      </c>
      <c r="E16" s="1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167</v>
      </c>
      <c r="C17" s="44" t="s">
        <v>190</v>
      </c>
      <c r="D17" s="44" t="s">
        <v>224</v>
      </c>
      <c r="E17" s="1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167</v>
      </c>
      <c r="C18" s="44" t="s">
        <v>278</v>
      </c>
      <c r="D18" s="44" t="s">
        <v>48</v>
      </c>
      <c r="E18" s="1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167</v>
      </c>
      <c r="C19" s="44" t="s">
        <v>123</v>
      </c>
      <c r="D19" s="44" t="s">
        <v>36</v>
      </c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167</v>
      </c>
      <c r="C20" s="44" t="s">
        <v>121</v>
      </c>
      <c r="D20" s="44" t="s">
        <v>223</v>
      </c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167</v>
      </c>
      <c r="C21" s="44" t="s">
        <v>161</v>
      </c>
      <c r="D21" s="44" t="s">
        <v>40</v>
      </c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167</v>
      </c>
      <c r="C22" s="44" t="s">
        <v>124</v>
      </c>
      <c r="D22" s="44" t="s">
        <v>230</v>
      </c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167</v>
      </c>
      <c r="C23" s="44" t="s">
        <v>199</v>
      </c>
      <c r="D23" s="44" t="s">
        <v>230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167</v>
      </c>
      <c r="C24" s="44" t="s">
        <v>191</v>
      </c>
      <c r="D24" s="44" t="s">
        <v>230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167</v>
      </c>
      <c r="C25" s="44" t="s">
        <v>209</v>
      </c>
      <c r="D25" s="44" t="s">
        <v>23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167</v>
      </c>
      <c r="C26" s="44" t="s">
        <v>279</v>
      </c>
      <c r="D26" s="44" t="s">
        <v>27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167</v>
      </c>
      <c r="C27" s="44" t="s">
        <v>280</v>
      </c>
      <c r="D27" s="44" t="s">
        <v>230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167</v>
      </c>
      <c r="C28" s="44" t="s">
        <v>250</v>
      </c>
      <c r="D28" s="44" t="s">
        <v>33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167</v>
      </c>
      <c r="C29" s="44" t="s">
        <v>275</v>
      </c>
      <c r="D29" s="44" t="s">
        <v>26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167</v>
      </c>
      <c r="C30" s="17" t="s">
        <v>188</v>
      </c>
      <c r="D30" s="17" t="s">
        <v>223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167</v>
      </c>
      <c r="C31" s="17" t="s">
        <v>207</v>
      </c>
      <c r="D31" s="17" t="s">
        <v>36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167</v>
      </c>
      <c r="C32" s="17" t="s">
        <v>322</v>
      </c>
      <c r="D32" s="17" t="s">
        <v>33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167</v>
      </c>
      <c r="C33" s="17" t="s">
        <v>331</v>
      </c>
      <c r="D33" s="17" t="s">
        <v>230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167</v>
      </c>
      <c r="C34" s="17" t="s">
        <v>332</v>
      </c>
      <c r="D34" s="17" t="s">
        <v>27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167</v>
      </c>
      <c r="C35" s="17" t="s">
        <v>315</v>
      </c>
      <c r="D35" s="17" t="s">
        <v>33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167</v>
      </c>
      <c r="C36" s="17" t="s">
        <v>274</v>
      </c>
      <c r="D36" s="17" t="s">
        <v>223</v>
      </c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167</v>
      </c>
      <c r="C37" s="17" t="s">
        <v>189</v>
      </c>
      <c r="D37" s="17" t="s">
        <v>23</v>
      </c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167</v>
      </c>
      <c r="C38" s="17" t="s">
        <v>307</v>
      </c>
      <c r="D38" s="17" t="s">
        <v>27</v>
      </c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167</v>
      </c>
      <c r="C39" s="17" t="s">
        <v>377</v>
      </c>
      <c r="D39" s="17" t="s">
        <v>42</v>
      </c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167</v>
      </c>
      <c r="C40" s="17" t="s">
        <v>273</v>
      </c>
      <c r="D40" s="17" t="s">
        <v>48</v>
      </c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167</v>
      </c>
      <c r="C41" s="17" t="s">
        <v>388</v>
      </c>
      <c r="D41" s="17" t="s">
        <v>48</v>
      </c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/>
      <c r="D42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/>
      <c r="D43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/>
      <c r="D4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/>
      <c r="C45"/>
      <c r="D45"/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/>
      <c r="C46"/>
      <c r="D46"/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</sheetData>
  <sortState xmlns:xlrd2="http://schemas.microsoft.com/office/spreadsheetml/2017/richdata2" ref="B7:M46">
    <sortCondition descending="1" ref="E7:E4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66"/>
  <sheetViews>
    <sheetView workbookViewId="0">
      <selection activeCell="B1" sqref="B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9.7109375" style="1" bestFit="1" customWidth="1"/>
    <col min="4" max="4" width="53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15" t="s">
        <v>1</v>
      </c>
      <c r="D6" s="15" t="s">
        <v>2</v>
      </c>
      <c r="E6" s="15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129</v>
      </c>
      <c r="D7" s="44" t="s">
        <v>27</v>
      </c>
      <c r="E7" s="16">
        <f>SUM(F7:L7)-M7</f>
        <v>400</v>
      </c>
      <c r="F7" s="14">
        <f>IFERROR(VLOOKUP(_xlfn.CONCAT(C7,"-",$B$4,"-",$F$6),Colocações!$A:$G,7,FALSE),0)</f>
        <v>120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17" t="s">
        <v>333</v>
      </c>
      <c r="D8" s="17" t="s">
        <v>42</v>
      </c>
      <c r="E8" s="16">
        <f>SUM(F8:L8)-M8</f>
        <v>400</v>
      </c>
      <c r="F8" s="14">
        <f>IFERROR(VLOOKUP(_xlfn.CONCAT(C8,"-",$B$4,"-",$F$6),Colocações!$A:$G,7,FALSE),0)</f>
        <v>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131</v>
      </c>
      <c r="D9" s="44" t="s">
        <v>27</v>
      </c>
      <c r="E9" s="16">
        <f>SUM(F9:L9)-M9</f>
        <v>380</v>
      </c>
      <c r="F9" s="14">
        <f>IFERROR(VLOOKUP(_xlfn.CONCAT(C9,"-",$B$4,"-",$F$6),Colocações!$A:$G,7,FALSE),0)</f>
        <v>200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4" t="s">
        <v>128</v>
      </c>
      <c r="D10" s="44" t="s">
        <v>48</v>
      </c>
      <c r="E10" s="16">
        <f>SUM(F10:L10)-M10</f>
        <v>340</v>
      </c>
      <c r="F10" s="14">
        <f>IFERROR(VLOOKUP(_xlfn.CONCAT(C10,"-",$B$4,"-",$F$6),Colocações!$A:$G,7,FALSE),0)</f>
        <v>160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4" t="s">
        <v>126</v>
      </c>
      <c r="D11" s="44" t="s">
        <v>42</v>
      </c>
      <c r="E11" s="16">
        <f>SUM(F11:L11)-M11</f>
        <v>300</v>
      </c>
      <c r="F11" s="14">
        <f>IFERROR(VLOOKUP(_xlfn.CONCAT(C11,"-",$B$4,"-",$F$6),Colocações!$A:$G,7,FALSE),0)</f>
        <v>120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17" t="s">
        <v>334</v>
      </c>
      <c r="D12" s="17" t="s">
        <v>23</v>
      </c>
      <c r="E12" s="16">
        <f>SUM(F12:L12)-M12</f>
        <v>220</v>
      </c>
      <c r="F12" s="1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160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4" t="s">
        <v>197</v>
      </c>
      <c r="D13" s="44" t="s">
        <v>23</v>
      </c>
      <c r="E13" s="16">
        <f>SUM(F13:L13)-M13</f>
        <v>120</v>
      </c>
      <c r="F13" s="1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4" t="s">
        <v>219</v>
      </c>
      <c r="D14" s="44" t="s">
        <v>223</v>
      </c>
      <c r="E14" s="16">
        <f>SUM(F14:L14)-M14</f>
        <v>120</v>
      </c>
      <c r="F14" s="1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4" t="s">
        <v>130</v>
      </c>
      <c r="D15" s="44" t="s">
        <v>230</v>
      </c>
      <c r="E15" s="16">
        <f>SUM(F15:L15)-M15</f>
        <v>60</v>
      </c>
      <c r="F15" s="1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4" t="s">
        <v>181</v>
      </c>
      <c r="D16" s="44" t="s">
        <v>33</v>
      </c>
      <c r="E16" s="16">
        <f>SUM(F16:L16)-M16</f>
        <v>60</v>
      </c>
      <c r="F16" s="1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44" t="s">
        <v>196</v>
      </c>
      <c r="D17" s="44" t="s">
        <v>23</v>
      </c>
      <c r="E17" s="16">
        <f>SUM(F17:L17)-M17</f>
        <v>60</v>
      </c>
      <c r="F17" s="1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44" t="s">
        <v>132</v>
      </c>
      <c r="D18" s="44" t="s">
        <v>40</v>
      </c>
      <c r="E18" s="16">
        <f>SUM(F18:L18)-M18</f>
        <v>60</v>
      </c>
      <c r="F18" s="1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170</v>
      </c>
      <c r="C19" s="44" t="s">
        <v>198</v>
      </c>
      <c r="D19" s="44" t="s">
        <v>230</v>
      </c>
      <c r="E19" s="16">
        <f>SUM(F19:L19)-M19</f>
        <v>0</v>
      </c>
      <c r="F19" s="1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170</v>
      </c>
      <c r="C20" s="44" t="s">
        <v>281</v>
      </c>
      <c r="D20" s="44" t="s">
        <v>48</v>
      </c>
      <c r="E20" s="16">
        <f>SUM(F20:L20)-M20</f>
        <v>0</v>
      </c>
      <c r="F20" s="1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170</v>
      </c>
      <c r="C21" s="44" t="s">
        <v>280</v>
      </c>
      <c r="D21" s="44" t="s">
        <v>230</v>
      </c>
      <c r="E21" s="16">
        <f>SUM(F21:L21)-M21</f>
        <v>0</v>
      </c>
      <c r="F21" s="1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170</v>
      </c>
      <c r="C22" s="44" t="s">
        <v>212</v>
      </c>
      <c r="D22" s="44" t="s">
        <v>27</v>
      </c>
      <c r="E22" s="16">
        <f>SUM(F22:L22)-M22</f>
        <v>0</v>
      </c>
      <c r="F22" s="1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170</v>
      </c>
      <c r="C23" s="44" t="s">
        <v>279</v>
      </c>
      <c r="D23" s="44" t="s">
        <v>27</v>
      </c>
      <c r="E23" s="16">
        <f>SUM(F23:L23)-M23</f>
        <v>0</v>
      </c>
      <c r="F23" s="1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170</v>
      </c>
      <c r="C24" s="44" t="s">
        <v>220</v>
      </c>
      <c r="D24" s="44" t="s">
        <v>230</v>
      </c>
      <c r="E24" s="16">
        <f>SUM(F24:L24)-M24</f>
        <v>0</v>
      </c>
      <c r="F24" s="1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170</v>
      </c>
      <c r="C25" s="44" t="s">
        <v>199</v>
      </c>
      <c r="D25" s="44" t="s">
        <v>230</v>
      </c>
      <c r="E25" s="16">
        <f>SUM(F25:L25)-M25</f>
        <v>0</v>
      </c>
      <c r="F25" s="1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170</v>
      </c>
      <c r="C26" s="44" t="s">
        <v>124</v>
      </c>
      <c r="D26" s="44" t="s">
        <v>230</v>
      </c>
      <c r="E26" s="16">
        <f>SUM(F26:L26)-M26</f>
        <v>0</v>
      </c>
      <c r="F26" s="1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170</v>
      </c>
      <c r="C27" s="44" t="s">
        <v>195</v>
      </c>
      <c r="D27" s="44" t="s">
        <v>48</v>
      </c>
      <c r="E27" s="16">
        <f>SUM(F27:L27)-M27</f>
        <v>0</v>
      </c>
      <c r="F27" s="1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170</v>
      </c>
      <c r="C28" s="44" t="s">
        <v>282</v>
      </c>
      <c r="D28" s="44" t="s">
        <v>230</v>
      </c>
      <c r="E28" s="16">
        <f>SUM(F28:L28)-M28</f>
        <v>0</v>
      </c>
      <c r="F28" s="1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170</v>
      </c>
      <c r="C29" s="17" t="s">
        <v>161</v>
      </c>
      <c r="D29" s="17" t="s">
        <v>40</v>
      </c>
      <c r="E29" s="16">
        <f>SUM(F29:L29)-M29</f>
        <v>0</v>
      </c>
      <c r="F29" s="1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170</v>
      </c>
      <c r="C30" s="17" t="s">
        <v>210</v>
      </c>
      <c r="D30" s="17" t="s">
        <v>27</v>
      </c>
      <c r="E30" s="16">
        <f>SUM(F30:L30)-M30</f>
        <v>0</v>
      </c>
      <c r="F30" s="1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170</v>
      </c>
      <c r="C31" s="17" t="s">
        <v>335</v>
      </c>
      <c r="D31" s="17" t="s">
        <v>40</v>
      </c>
      <c r="E31" s="16">
        <f>SUM(F31:L31)-M31</f>
        <v>0</v>
      </c>
      <c r="F31" s="1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170</v>
      </c>
      <c r="C32" s="17" t="s">
        <v>336</v>
      </c>
      <c r="D32" s="17" t="s">
        <v>40</v>
      </c>
      <c r="E32" s="16">
        <f>SUM(F32:L32)-M32</f>
        <v>0</v>
      </c>
      <c r="F32" s="1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170</v>
      </c>
      <c r="C33" s="17" t="s">
        <v>337</v>
      </c>
      <c r="D33" s="17" t="s">
        <v>33</v>
      </c>
      <c r="E33" s="16">
        <f>SUM(F33:L33)-M33</f>
        <v>0</v>
      </c>
      <c r="F33" s="1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170</v>
      </c>
      <c r="C34" s="17" t="s">
        <v>331</v>
      </c>
      <c r="D34" s="17" t="s">
        <v>230</v>
      </c>
      <c r="E34" s="16">
        <f>SUM(F34:L34)-M34</f>
        <v>0</v>
      </c>
      <c r="F34" s="1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170</v>
      </c>
      <c r="C35" s="17" t="s">
        <v>338</v>
      </c>
      <c r="D35" s="17" t="s">
        <v>230</v>
      </c>
      <c r="E35" s="16">
        <f>SUM(F35:L35)-M35</f>
        <v>0</v>
      </c>
      <c r="F35" s="1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170</v>
      </c>
      <c r="C36" s="17" t="s">
        <v>122</v>
      </c>
      <c r="D36" s="17" t="s">
        <v>42</v>
      </c>
      <c r="E36" s="16">
        <f>SUM(F36:L36)-M36</f>
        <v>0</v>
      </c>
      <c r="F36" s="1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170</v>
      </c>
      <c r="C37" s="17" t="s">
        <v>307</v>
      </c>
      <c r="D37" s="17" t="s">
        <v>27</v>
      </c>
      <c r="E37" s="16">
        <f>SUM(F37:L37)-M37</f>
        <v>0</v>
      </c>
      <c r="F37" s="1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170</v>
      </c>
      <c r="C38" s="17" t="s">
        <v>319</v>
      </c>
      <c r="D38" s="17" t="s">
        <v>27</v>
      </c>
      <c r="E38" s="16">
        <f>SUM(F38:L38)-M38</f>
        <v>0</v>
      </c>
      <c r="F38" s="1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170</v>
      </c>
      <c r="C39" s="17" t="s">
        <v>389</v>
      </c>
      <c r="D39" s="17" t="s">
        <v>23</v>
      </c>
      <c r="E39" s="16">
        <f>SUM(F39:L39)-M39</f>
        <v>0</v>
      </c>
      <c r="F39" s="1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170</v>
      </c>
      <c r="C40" s="17" t="s">
        <v>390</v>
      </c>
      <c r="D40" s="17" t="s">
        <v>42</v>
      </c>
      <c r="E40" s="16">
        <f>SUM(F40:L40)-M40</f>
        <v>0</v>
      </c>
      <c r="F40" s="1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170</v>
      </c>
      <c r="C41" s="17" t="s">
        <v>251</v>
      </c>
      <c r="D41" s="17" t="s">
        <v>42</v>
      </c>
      <c r="E41" s="16">
        <f>SUM(F41:L41)-M41</f>
        <v>0</v>
      </c>
      <c r="F41" s="1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/>
      <c r="D42"/>
      <c r="E42" s="46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/>
      <c r="D43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/>
      <c r="D4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</sheetData>
  <sortState xmlns:xlrd2="http://schemas.microsoft.com/office/spreadsheetml/2017/richdata2" ref="B7:M44">
    <sortCondition descending="1" ref="E7:E4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C393-D580-4D60-A5AC-31B4846EDBC1}">
  <dimension ref="B1:M82"/>
  <sheetViews>
    <sheetView workbookViewId="0">
      <selection activeCell="B4" sqref="B4:M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1406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286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141</v>
      </c>
      <c r="D7" s="25" t="s">
        <v>33</v>
      </c>
      <c r="E7" s="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139</v>
      </c>
      <c r="D8" s="25" t="s">
        <v>27</v>
      </c>
      <c r="E8" s="4">
        <f>SUM(F8:L8)-M8</f>
        <v>440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142</v>
      </c>
      <c r="D9" s="25" t="s">
        <v>33</v>
      </c>
      <c r="E9" s="4">
        <f>SUM(F9:L9)-M9</f>
        <v>300</v>
      </c>
      <c r="F9" s="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131</v>
      </c>
      <c r="D10" s="25" t="s">
        <v>27</v>
      </c>
      <c r="E10" s="4">
        <f>SUM(F10:L10)-M10</f>
        <v>240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164</v>
      </c>
      <c r="C11" s="26" t="s">
        <v>334</v>
      </c>
      <c r="D11" s="26" t="s">
        <v>23</v>
      </c>
      <c r="E11" s="4">
        <f>SUM(F11:L11)-M11</f>
        <v>240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5" t="s">
        <v>32</v>
      </c>
      <c r="D12" s="25" t="s">
        <v>33</v>
      </c>
      <c r="E12" s="4">
        <f>SUM(F12:L12)-M12</f>
        <v>180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5" t="s">
        <v>136</v>
      </c>
      <c r="D13" s="25" t="s">
        <v>27</v>
      </c>
      <c r="E13" s="4">
        <f>SUM(F13:L13)-M13</f>
        <v>160</v>
      </c>
      <c r="F13" s="4">
        <f>IFERROR(VLOOKUP(_xlfn.CONCAT(C13,"-",$B$4,"-",$F$6),Colocações!$A:$G,7,FALSE),0)</f>
        <v>160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5" t="s">
        <v>85</v>
      </c>
      <c r="D14" s="25" t="s">
        <v>23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5" t="s">
        <v>181</v>
      </c>
      <c r="D15" s="25" t="s">
        <v>33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25" t="s">
        <v>129</v>
      </c>
      <c r="D16" s="25" t="s">
        <v>27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166</v>
      </c>
      <c r="C17" s="25" t="s">
        <v>197</v>
      </c>
      <c r="D17" s="25" t="s">
        <v>23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166</v>
      </c>
      <c r="C18" s="25" t="s">
        <v>126</v>
      </c>
      <c r="D18" s="25" t="s">
        <v>42</v>
      </c>
      <c r="E18" s="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166</v>
      </c>
      <c r="C19" s="26" t="s">
        <v>333</v>
      </c>
      <c r="D19" s="26" t="s">
        <v>42</v>
      </c>
      <c r="E19" s="4">
        <f>SUM(F19:L19)-M19</f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171</v>
      </c>
      <c r="C20" s="25" t="s">
        <v>203</v>
      </c>
      <c r="D20" s="25" t="s">
        <v>40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171</v>
      </c>
      <c r="C21" s="25" t="s">
        <v>205</v>
      </c>
      <c r="D21" s="25" t="s">
        <v>223</v>
      </c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171</v>
      </c>
      <c r="C22" s="25" t="s">
        <v>130</v>
      </c>
      <c r="D22" s="25" t="s">
        <v>230</v>
      </c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171</v>
      </c>
      <c r="C23" s="25" t="s">
        <v>144</v>
      </c>
      <c r="D23" s="25" t="s">
        <v>26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171</v>
      </c>
      <c r="C24" s="25" t="s">
        <v>237</v>
      </c>
      <c r="D24" s="25" t="s">
        <v>36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171</v>
      </c>
      <c r="C25" s="25" t="s">
        <v>229</v>
      </c>
      <c r="D25" s="25" t="s">
        <v>224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171</v>
      </c>
      <c r="C26" s="25" t="s">
        <v>86</v>
      </c>
      <c r="D26" s="25" t="s">
        <v>26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171</v>
      </c>
      <c r="C27" s="25" t="s">
        <v>107</v>
      </c>
      <c r="D27" s="25" t="s">
        <v>230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171</v>
      </c>
      <c r="C28" s="25" t="s">
        <v>101</v>
      </c>
      <c r="D28" s="25" t="s">
        <v>26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171</v>
      </c>
      <c r="C29" s="25" t="s">
        <v>96</v>
      </c>
      <c r="D29" s="25" t="s">
        <v>40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171</v>
      </c>
      <c r="C30" s="25" t="s">
        <v>82</v>
      </c>
      <c r="D30" s="25" t="s">
        <v>224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171</v>
      </c>
      <c r="C31" s="25" t="s">
        <v>159</v>
      </c>
      <c r="D31" s="25" t="s">
        <v>36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171</v>
      </c>
      <c r="C32" s="25" t="s">
        <v>75</v>
      </c>
      <c r="D32" s="25" t="s">
        <v>224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171</v>
      </c>
      <c r="C33" s="25" t="s">
        <v>104</v>
      </c>
      <c r="D33" s="25" t="s">
        <v>40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171</v>
      </c>
      <c r="C34" s="25" t="s">
        <v>182</v>
      </c>
      <c r="D34" s="25" t="s">
        <v>23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171</v>
      </c>
      <c r="C35" s="25" t="s">
        <v>210</v>
      </c>
      <c r="D35" s="25" t="s">
        <v>27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171</v>
      </c>
      <c r="C36" s="25" t="s">
        <v>204</v>
      </c>
      <c r="D36" s="25" t="s">
        <v>54</v>
      </c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171</v>
      </c>
      <c r="C37" s="25" t="s">
        <v>212</v>
      </c>
      <c r="D37" s="25" t="s">
        <v>27</v>
      </c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171</v>
      </c>
      <c r="C38" s="25" t="s">
        <v>198</v>
      </c>
      <c r="D38" s="25" t="s">
        <v>230</v>
      </c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171</v>
      </c>
      <c r="C39" s="25" t="s">
        <v>220</v>
      </c>
      <c r="D39" s="25" t="s">
        <v>230</v>
      </c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171</v>
      </c>
      <c r="C40" s="25" t="s">
        <v>196</v>
      </c>
      <c r="D40" s="25" t="s">
        <v>23</v>
      </c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171</v>
      </c>
      <c r="C41" s="25" t="s">
        <v>282</v>
      </c>
      <c r="D41" s="25" t="s">
        <v>230</v>
      </c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171</v>
      </c>
      <c r="C42" s="25" t="s">
        <v>245</v>
      </c>
      <c r="D42" s="25" t="s">
        <v>27</v>
      </c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171</v>
      </c>
      <c r="C43" s="26" t="s">
        <v>298</v>
      </c>
      <c r="D43" s="26" t="s">
        <v>40</v>
      </c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171</v>
      </c>
      <c r="C44" s="26" t="s">
        <v>195</v>
      </c>
      <c r="D44" s="26" t="s">
        <v>48</v>
      </c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 t="s">
        <v>171</v>
      </c>
      <c r="C45" s="26" t="s">
        <v>251</v>
      </c>
      <c r="D45" s="26" t="s">
        <v>42</v>
      </c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 t="s">
        <v>171</v>
      </c>
      <c r="C46" s="47" t="s">
        <v>335</v>
      </c>
      <c r="D46" s="47" t="s">
        <v>40</v>
      </c>
      <c r="E46" s="48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 t="s">
        <v>171</v>
      </c>
      <c r="C47" s="17" t="s">
        <v>337</v>
      </c>
      <c r="D47" s="17" t="s">
        <v>33</v>
      </c>
      <c r="E47" s="16">
        <f>SUM(F47:L47)-M47</f>
        <v>0</v>
      </c>
      <c r="F47" s="1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 t="s">
        <v>171</v>
      </c>
      <c r="C48" s="17" t="s">
        <v>338</v>
      </c>
      <c r="D48" s="17" t="s">
        <v>230</v>
      </c>
      <c r="E48" s="16">
        <f>SUM(F48:L48)-M48</f>
        <v>0</v>
      </c>
      <c r="F48" s="1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 t="s">
        <v>171</v>
      </c>
      <c r="C49" s="17" t="s">
        <v>336</v>
      </c>
      <c r="D49" s="17" t="s">
        <v>40</v>
      </c>
      <c r="E49" s="16">
        <f>SUM(F49:L49)-M49</f>
        <v>0</v>
      </c>
      <c r="F49" s="1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 t="s">
        <v>171</v>
      </c>
      <c r="C50" s="17" t="s">
        <v>314</v>
      </c>
      <c r="D50" s="17" t="s">
        <v>40</v>
      </c>
      <c r="E50" s="16">
        <f>SUM(F50:L50)-M50</f>
        <v>0</v>
      </c>
      <c r="F50" s="1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 t="s">
        <v>171</v>
      </c>
      <c r="C51" s="17" t="s">
        <v>311</v>
      </c>
      <c r="D51" s="17" t="s">
        <v>67</v>
      </c>
      <c r="E51" s="16">
        <f>SUM(F51:L51)-M51</f>
        <v>0</v>
      </c>
      <c r="F51" s="1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 t="s">
        <v>171</v>
      </c>
      <c r="C52" s="17" t="s">
        <v>97</v>
      </c>
      <c r="D52" s="17" t="s">
        <v>33</v>
      </c>
      <c r="E52" s="16">
        <f>SUM(F52:L52)-M52</f>
        <v>0</v>
      </c>
      <c r="F52" s="1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 t="s">
        <v>171</v>
      </c>
      <c r="C53" s="17" t="s">
        <v>390</v>
      </c>
      <c r="D53" s="17" t="s">
        <v>42</v>
      </c>
      <c r="E53" s="16">
        <f>SUM(F53:L53)-M53</f>
        <v>0</v>
      </c>
      <c r="F53" s="1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 t="s">
        <v>171</v>
      </c>
      <c r="C54" s="17" t="s">
        <v>389</v>
      </c>
      <c r="D54" s="17" t="s">
        <v>23</v>
      </c>
      <c r="E54" s="16">
        <f>SUM(F54:L54)-M54</f>
        <v>0</v>
      </c>
      <c r="F54" s="1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 t="s">
        <v>171</v>
      </c>
      <c r="C55" s="17" t="s">
        <v>373</v>
      </c>
      <c r="D55" s="17" t="s">
        <v>42</v>
      </c>
      <c r="E55" s="16">
        <f>SUM(F55:L55)-M55</f>
        <v>0</v>
      </c>
      <c r="F55" s="1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 t="s">
        <v>171</v>
      </c>
      <c r="C56" s="17" t="s">
        <v>319</v>
      </c>
      <c r="D56" s="17" t="s">
        <v>27</v>
      </c>
      <c r="E56" s="16">
        <f>SUM(F56:L56)-M56</f>
        <v>0</v>
      </c>
      <c r="F56" s="1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 t="s">
        <v>171</v>
      </c>
      <c r="C57" s="19" t="s">
        <v>367</v>
      </c>
      <c r="D57" s="19" t="s">
        <v>42</v>
      </c>
      <c r="E57" s="16">
        <f>SUM(F57:L57)-M57</f>
        <v>0</v>
      </c>
      <c r="F57" s="1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 t="s">
        <v>171</v>
      </c>
      <c r="C58" s="19" t="s">
        <v>363</v>
      </c>
      <c r="D58" s="19" t="s">
        <v>42</v>
      </c>
      <c r="E58" s="16">
        <f>SUM(F58:L58)-M58</f>
        <v>0</v>
      </c>
      <c r="F58" s="1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</sheetData>
  <sortState xmlns:xlrd2="http://schemas.microsoft.com/office/spreadsheetml/2017/richdata2" ref="B7:M58">
    <sortCondition descending="1" ref="E58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30"/>
  <sheetViews>
    <sheetView workbookViewId="0">
      <selection activeCell="B14" sqref="B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7109375" style="1" bestFit="1" customWidth="1"/>
    <col min="4" max="4" width="53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140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139</v>
      </c>
      <c r="D7" s="25" t="s">
        <v>27</v>
      </c>
      <c r="E7" s="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141</v>
      </c>
      <c r="D8" s="25" t="s">
        <v>33</v>
      </c>
      <c r="E8" s="4">
        <f>SUM(F8:L8)-M8</f>
        <v>480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142</v>
      </c>
      <c r="D9" s="25" t="s">
        <v>33</v>
      </c>
      <c r="E9" s="4">
        <f>SUM(F9:L9)-M9</f>
        <v>360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136</v>
      </c>
      <c r="D10" s="25" t="s">
        <v>27</v>
      </c>
      <c r="E10" s="4">
        <f>SUM(F10:L10)-M10</f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164</v>
      </c>
      <c r="C11" s="26" t="s">
        <v>339</v>
      </c>
      <c r="D11" s="26" t="s">
        <v>40</v>
      </c>
      <c r="E11" s="4">
        <f>SUM(F11:L11)-M11</f>
        <v>180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164</v>
      </c>
      <c r="C12" s="26" t="s">
        <v>32</v>
      </c>
      <c r="D12" s="26" t="s">
        <v>33</v>
      </c>
      <c r="E12" s="4">
        <f>SUM(F12:L12)-M12</f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5" t="s">
        <v>97</v>
      </c>
      <c r="D13" s="25" t="s">
        <v>33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25" t="s">
        <v>172</v>
      </c>
      <c r="D14" s="25" t="s">
        <v>48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9</v>
      </c>
      <c r="C15" s="26" t="s">
        <v>340</v>
      </c>
      <c r="D15" s="26" t="s">
        <v>33</v>
      </c>
      <c r="E15" s="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</sheetData>
  <sortState xmlns:xlrd2="http://schemas.microsoft.com/office/spreadsheetml/2017/richdata2" ref="B7:M24">
    <sortCondition descending="1" ref="E7:E2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64"/>
  <sheetViews>
    <sheetView workbookViewId="0">
      <selection activeCell="B3" sqref="B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146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30</v>
      </c>
      <c r="D7" s="25" t="s">
        <v>27</v>
      </c>
      <c r="E7" s="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92</v>
      </c>
      <c r="D8" s="25" t="s">
        <v>223</v>
      </c>
      <c r="E8" s="4">
        <f>SUM(F8:L8)-M8</f>
        <v>400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34</v>
      </c>
      <c r="D9" s="25" t="s">
        <v>27</v>
      </c>
      <c r="E9" s="4">
        <f>SUM(F9:L9)-M9</f>
        <v>320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6" t="s">
        <v>339</v>
      </c>
      <c r="D10" s="26" t="s">
        <v>40</v>
      </c>
      <c r="E10" s="4">
        <f>SUM(F10:L10)-M10</f>
        <v>240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81</v>
      </c>
      <c r="D11" s="25" t="s">
        <v>36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6" t="s">
        <v>158</v>
      </c>
      <c r="D12" s="26" t="s">
        <v>67</v>
      </c>
      <c r="E12" s="4">
        <f>SUM(F12:L12)-M12</f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5" t="s">
        <v>214</v>
      </c>
      <c r="D13" s="25" t="s">
        <v>223</v>
      </c>
      <c r="E13" s="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5" t="s">
        <v>231</v>
      </c>
      <c r="D14" s="25" t="s">
        <v>224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5" t="s">
        <v>143</v>
      </c>
      <c r="D15" s="25" t="s">
        <v>36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25" t="s">
        <v>100</v>
      </c>
      <c r="D16" s="25" t="s">
        <v>230</v>
      </c>
      <c r="E16" s="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166</v>
      </c>
      <c r="C17" s="25" t="s">
        <v>243</v>
      </c>
      <c r="D17" s="25" t="s">
        <v>230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166</v>
      </c>
      <c r="C18" s="26" t="s">
        <v>340</v>
      </c>
      <c r="D18" s="26" t="s">
        <v>33</v>
      </c>
      <c r="E18" s="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166</v>
      </c>
      <c r="C19" s="26" t="s">
        <v>172</v>
      </c>
      <c r="D19" s="26" t="s">
        <v>48</v>
      </c>
      <c r="E19" s="4">
        <f>SUM(F19:L19)-M19</f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171</v>
      </c>
      <c r="C20" s="25" t="s">
        <v>102</v>
      </c>
      <c r="D20" s="25" t="s">
        <v>223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171</v>
      </c>
      <c r="C21" s="25" t="s">
        <v>103</v>
      </c>
      <c r="D21" s="25" t="s">
        <v>54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171</v>
      </c>
      <c r="C22" s="25" t="s">
        <v>248</v>
      </c>
      <c r="D22" s="25" t="s">
        <v>74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/>
      <c r="D34"/>
      <c r="E34" s="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/>
      <c r="D35"/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 s="19"/>
      <c r="D36" s="19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 s="17"/>
      <c r="D37" s="17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 s="19"/>
      <c r="D38" s="19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 s="19"/>
      <c r="D39" s="1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 s="19"/>
      <c r="D40" s="19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 s="19"/>
      <c r="D41" s="19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 s="19"/>
      <c r="D42" s="19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 s="19"/>
      <c r="D43" s="19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C51"/>
      <c r="D51"/>
    </row>
    <row r="52" spans="2:13" x14ac:dyDescent="0.25">
      <c r="C52"/>
      <c r="D52"/>
    </row>
    <row r="53" spans="2:13" x14ac:dyDescent="0.25">
      <c r="C53"/>
      <c r="D53"/>
    </row>
    <row r="54" spans="2:13" x14ac:dyDescent="0.25">
      <c r="C54"/>
      <c r="D54"/>
    </row>
    <row r="55" spans="2:13" x14ac:dyDescent="0.25">
      <c r="C55"/>
      <c r="D55"/>
    </row>
    <row r="56" spans="2:13" x14ac:dyDescent="0.25">
      <c r="C56"/>
      <c r="D56"/>
    </row>
    <row r="57" spans="2:13" x14ac:dyDescent="0.25">
      <c r="C57"/>
      <c r="D57"/>
    </row>
    <row r="58" spans="2:13" x14ac:dyDescent="0.25">
      <c r="C58"/>
      <c r="D58"/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</sheetData>
  <sortState xmlns:xlrd2="http://schemas.microsoft.com/office/spreadsheetml/2017/richdata2" ref="B7:M43">
    <sortCondition descending="1" ref="E7:E4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46"/>
  <sheetViews>
    <sheetView workbookViewId="0">
      <selection activeCell="B3" sqref="B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8.5703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382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114</v>
      </c>
      <c r="D7" s="25" t="s">
        <v>27</v>
      </c>
      <c r="E7" s="4">
        <f>SUM(F7:L7)-M7</f>
        <v>520</v>
      </c>
      <c r="F7" s="4">
        <v>200</v>
      </c>
      <c r="G7" s="4"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37</v>
      </c>
      <c r="D8" s="25" t="s">
        <v>223</v>
      </c>
      <c r="E8" s="4">
        <f>SUM(F8:L8)-M8</f>
        <v>440</v>
      </c>
      <c r="F8" s="4">
        <v>160</v>
      </c>
      <c r="G8" s="4"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41</v>
      </c>
      <c r="D9" s="25" t="s">
        <v>42</v>
      </c>
      <c r="E9" s="4">
        <f>SUM(F9:L9)-M9</f>
        <v>400</v>
      </c>
      <c r="F9" s="4">
        <v>120</v>
      </c>
      <c r="G9" s="4">
        <v>120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64</v>
      </c>
      <c r="D10" s="25" t="s">
        <v>42</v>
      </c>
      <c r="E10" s="4">
        <f>SUM(F10:L10)-M10</f>
        <v>240</v>
      </c>
      <c r="F10" s="4">
        <v>60</v>
      </c>
      <c r="G10" s="4">
        <v>60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6" t="s">
        <v>326</v>
      </c>
      <c r="D11" s="26" t="s">
        <v>36</v>
      </c>
      <c r="E11" s="4">
        <f>SUM(F11:L11)-M11</f>
        <v>200</v>
      </c>
      <c r="F11" s="4">
        <v>0</v>
      </c>
      <c r="G11" s="4">
        <v>200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5" t="s">
        <v>53</v>
      </c>
      <c r="D12" s="25" t="s">
        <v>54</v>
      </c>
      <c r="E12" s="4">
        <f>SUM(F12:L12)-M12</f>
        <v>180</v>
      </c>
      <c r="F12" s="4">
        <v>120</v>
      </c>
      <c r="G12" s="4"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5" t="s">
        <v>57</v>
      </c>
      <c r="D13" s="25" t="s">
        <v>54</v>
      </c>
      <c r="E13" s="4">
        <f>SUM(F13:L13)-M13</f>
        <v>120</v>
      </c>
      <c r="F13" s="4">
        <v>60</v>
      </c>
      <c r="G13" s="4"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25" t="s">
        <v>202</v>
      </c>
      <c r="D14" s="25" t="s">
        <v>36</v>
      </c>
      <c r="E14" s="4">
        <f>SUM(F14:L14)-M14</f>
        <v>120</v>
      </c>
      <c r="F14" s="4">
        <v>60</v>
      </c>
      <c r="G14" s="4"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5" t="s">
        <v>90</v>
      </c>
      <c r="D15" s="25" t="s">
        <v>230</v>
      </c>
      <c r="E15" s="4">
        <f>SUM(F15:L15)-M15</f>
        <v>60</v>
      </c>
      <c r="F15" s="4">
        <v>60</v>
      </c>
      <c r="G15" s="4"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9" t="s">
        <v>186</v>
      </c>
      <c r="D16" s="49" t="s">
        <v>223</v>
      </c>
      <c r="E16" s="15">
        <f>SUM(F16:L16)-M16</f>
        <v>60</v>
      </c>
      <c r="F16" s="4">
        <v>0</v>
      </c>
      <c r="G16" s="4"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44" t="s">
        <v>94</v>
      </c>
      <c r="D17" s="44" t="s">
        <v>223</v>
      </c>
      <c r="E17" s="16">
        <f>SUM(F17:L17)-M17</f>
        <v>60</v>
      </c>
      <c r="F17" s="14">
        <v>0</v>
      </c>
      <c r="G17" s="4">
        <v>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17" t="s">
        <v>313</v>
      </c>
      <c r="D18" s="17" t="s">
        <v>223</v>
      </c>
      <c r="E18" s="16">
        <f>SUM(F18:L18)-M18</f>
        <v>60</v>
      </c>
      <c r="F18" s="14">
        <v>0</v>
      </c>
      <c r="G18" s="4">
        <v>0</v>
      </c>
      <c r="H18" s="4">
        <f>IFERROR(VLOOKUP(_xlfn.CONCAT(C18,"-",$B$4,"-",$H$6),Colocações!$A:$G,7,FALSE),0)</f>
        <v>60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10</v>
      </c>
      <c r="C19" s="17" t="s">
        <v>359</v>
      </c>
      <c r="D19" s="17" t="s">
        <v>42</v>
      </c>
      <c r="E19" s="16">
        <f>SUM(F19:L19)-M19</f>
        <v>60</v>
      </c>
      <c r="F19" s="1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171</v>
      </c>
      <c r="C20" s="44" t="s">
        <v>185</v>
      </c>
      <c r="D20" s="44" t="s">
        <v>230</v>
      </c>
      <c r="E20" s="16">
        <f>SUM(F20:L20)-M20</f>
        <v>0</v>
      </c>
      <c r="F20" s="14">
        <v>0</v>
      </c>
      <c r="G20" s="4"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171</v>
      </c>
      <c r="C21" s="44" t="s">
        <v>99</v>
      </c>
      <c r="D21" s="44" t="s">
        <v>36</v>
      </c>
      <c r="E21" s="16">
        <f>SUM(F21:L21)-M21</f>
        <v>0</v>
      </c>
      <c r="F21" s="14">
        <v>0</v>
      </c>
      <c r="G21" s="4"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171</v>
      </c>
      <c r="C22" s="44" t="s">
        <v>255</v>
      </c>
      <c r="D22" s="44" t="s">
        <v>223</v>
      </c>
      <c r="E22" s="16">
        <f>SUM(F22:L22)-M22</f>
        <v>0</v>
      </c>
      <c r="F22" s="14">
        <v>0</v>
      </c>
      <c r="G22" s="4"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171</v>
      </c>
      <c r="C23" s="44" t="s">
        <v>106</v>
      </c>
      <c r="D23" s="44" t="s">
        <v>54</v>
      </c>
      <c r="E23" s="16">
        <f>SUM(F23:L23)-M23</f>
        <v>0</v>
      </c>
      <c r="F23" s="14">
        <v>0</v>
      </c>
      <c r="G23" s="4"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171</v>
      </c>
      <c r="C24" s="44" t="s">
        <v>235</v>
      </c>
      <c r="D24" s="44" t="s">
        <v>223</v>
      </c>
      <c r="E24" s="16">
        <f>SUM(F24:L24)-M24</f>
        <v>0</v>
      </c>
      <c r="F24" s="14">
        <v>0</v>
      </c>
      <c r="G24" s="4"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171</v>
      </c>
      <c r="C25" s="17" t="s">
        <v>323</v>
      </c>
      <c r="D25" s="17" t="s">
        <v>300</v>
      </c>
      <c r="E25" s="16">
        <f>SUM(F25:L25)-M25</f>
        <v>0</v>
      </c>
      <c r="F25" s="14">
        <v>0</v>
      </c>
      <c r="G25" s="4"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171</v>
      </c>
      <c r="C26" s="17" t="s">
        <v>308</v>
      </c>
      <c r="D26" s="17" t="s">
        <v>224</v>
      </c>
      <c r="E26" s="16">
        <f>SUM(F26:L26)-M26</f>
        <v>0</v>
      </c>
      <c r="F26" s="14">
        <v>0</v>
      </c>
      <c r="G26" s="4"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171</v>
      </c>
      <c r="C27" s="17" t="s">
        <v>306</v>
      </c>
      <c r="D27" s="17" t="s">
        <v>223</v>
      </c>
      <c r="E27" s="16">
        <f>SUM(F27:L27)-M27</f>
        <v>0</v>
      </c>
      <c r="F27" s="14">
        <v>0</v>
      </c>
      <c r="G27" s="4"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171</v>
      </c>
      <c r="C28" s="17" t="s">
        <v>312</v>
      </c>
      <c r="D28" s="17" t="s">
        <v>33</v>
      </c>
      <c r="E28" s="16">
        <f>SUM(F28:L28)-M28</f>
        <v>0</v>
      </c>
      <c r="F28" s="14">
        <v>0</v>
      </c>
      <c r="G28" s="4"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171</v>
      </c>
      <c r="C29" s="17" t="s">
        <v>376</v>
      </c>
      <c r="D29" s="17" t="s">
        <v>48</v>
      </c>
      <c r="E29" s="16">
        <f>SUM(F29:L29)-M29</f>
        <v>0</v>
      </c>
      <c r="F29" s="1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171</v>
      </c>
      <c r="C30" s="17" t="s">
        <v>76</v>
      </c>
      <c r="D30" s="17" t="s">
        <v>42</v>
      </c>
      <c r="E30" s="16">
        <f>SUM(F30:L30)-M30</f>
        <v>0</v>
      </c>
      <c r="F30" s="1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6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C34"/>
      <c r="D34"/>
    </row>
    <row r="35" spans="2:13" x14ac:dyDescent="0.25">
      <c r="C35"/>
      <c r="D35"/>
    </row>
    <row r="36" spans="2:13" x14ac:dyDescent="0.25">
      <c r="C36"/>
      <c r="D36"/>
    </row>
    <row r="37" spans="2:13" x14ac:dyDescent="0.25">
      <c r="C37"/>
      <c r="D37"/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</sheetData>
  <sortState xmlns:xlrd2="http://schemas.microsoft.com/office/spreadsheetml/2017/richdata2" ref="B7:M33">
    <sortCondition descending="1" ref="E30:E3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9DB5-79E9-4B59-8B58-15BC88D4557B}">
  <dimension ref="B1:M44"/>
  <sheetViews>
    <sheetView workbookViewId="0">
      <selection activeCell="B4" sqref="B4:M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0.7109375" style="1" bestFit="1" customWidth="1"/>
    <col min="4" max="4" width="60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8" t="s">
        <v>257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39</v>
      </c>
      <c r="D7" s="25" t="s">
        <v>40</v>
      </c>
      <c r="E7" s="4">
        <f>SUM(F7:L7)-M7</f>
        <v>520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35</v>
      </c>
      <c r="D8" s="25" t="s">
        <v>36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6" t="s">
        <v>66</v>
      </c>
      <c r="D9" s="26" t="s">
        <v>67</v>
      </c>
      <c r="E9" s="4">
        <f>SUM(F9:L9)-M9</f>
        <v>240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6" t="s">
        <v>326</v>
      </c>
      <c r="D10" s="26" t="s">
        <v>36</v>
      </c>
      <c r="E10" s="4">
        <f>SUM(F10:L10)-M10</f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200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56</v>
      </c>
      <c r="D11" s="25" t="s">
        <v>36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5" t="s">
        <v>83</v>
      </c>
      <c r="D12" s="25" t="s">
        <v>23</v>
      </c>
      <c r="E12" s="4">
        <f>SUM(F12:L12)-M12</f>
        <v>180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6" t="s">
        <v>383</v>
      </c>
      <c r="D13" s="26" t="s">
        <v>27</v>
      </c>
      <c r="E13" s="4">
        <f>SUM(F13:L13)-M13</f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5" t="s">
        <v>72</v>
      </c>
      <c r="D14" s="25" t="s">
        <v>23</v>
      </c>
      <c r="E14" s="4">
        <f>SUM(F14:L14)-M14</f>
        <v>120</v>
      </c>
      <c r="F14" s="4">
        <f>IFERROR(VLOOKUP(_xlfn.CONCAT(C14,"-",$B$4,"-",$F$6),Colocações!$A:$G,7,FALSE),0)</f>
        <v>120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49" t="s">
        <v>108</v>
      </c>
      <c r="D15" s="49" t="s">
        <v>230</v>
      </c>
      <c r="E15" s="4">
        <f>SUM(F15:L15)-M15</f>
        <v>120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17" t="s">
        <v>173</v>
      </c>
      <c r="D16" s="17" t="s">
        <v>67</v>
      </c>
      <c r="E16" s="14">
        <f>SUM(F16:L16)-M16</f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120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44" t="s">
        <v>76</v>
      </c>
      <c r="D17" s="44" t="s">
        <v>42</v>
      </c>
      <c r="E17" s="14">
        <f>SUM(F17:L17)-M17</f>
        <v>60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44" t="s">
        <v>87</v>
      </c>
      <c r="D18" s="44" t="s">
        <v>223</v>
      </c>
      <c r="E18" s="14">
        <f>SUM(F18:L18)-M18</f>
        <v>60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17" t="s">
        <v>297</v>
      </c>
      <c r="D19" s="17" t="s">
        <v>27</v>
      </c>
      <c r="E19" s="14">
        <f>SUM(F19:L19)-M19</f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17" t="s">
        <v>362</v>
      </c>
      <c r="D20" s="17" t="s">
        <v>67</v>
      </c>
      <c r="E20" s="14">
        <f>SUM(F20:L20)-M20</f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393</v>
      </c>
      <c r="C21" s="17" t="s">
        <v>317</v>
      </c>
      <c r="D21" s="17" t="s">
        <v>223</v>
      </c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393</v>
      </c>
      <c r="C22" s="17" t="s">
        <v>318</v>
      </c>
      <c r="D22" s="17" t="s">
        <v>74</v>
      </c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393</v>
      </c>
      <c r="C23" s="17" t="s">
        <v>320</v>
      </c>
      <c r="D23" s="17" t="s">
        <v>74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393</v>
      </c>
      <c r="C24" s="16" t="s">
        <v>364</v>
      </c>
      <c r="D24" s="16" t="s">
        <v>48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</sheetData>
  <sortState xmlns:xlrd2="http://schemas.microsoft.com/office/spreadsheetml/2017/richdata2" ref="B7:M31">
    <sortCondition descending="1" ref="E24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1523-3DE9-491A-91A5-3F334477840A}">
  <dimension ref="B1:M52"/>
  <sheetViews>
    <sheetView zoomScaleNormal="100" workbookViewId="0">
      <selection activeCell="B22" sqref="B22:B3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5703125" style="1" bestFit="1" customWidth="1"/>
    <col min="4" max="4" width="50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261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38</v>
      </c>
      <c r="D7" s="25" t="s">
        <v>36</v>
      </c>
      <c r="E7" s="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147</v>
      </c>
      <c r="D8" s="25" t="s">
        <v>27</v>
      </c>
      <c r="E8" s="4">
        <f>SUM(F8:L8)-M8</f>
        <v>360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179</v>
      </c>
      <c r="D9" s="25" t="s">
        <v>23</v>
      </c>
      <c r="E9" s="4">
        <f>SUM(F9:L9)-M9</f>
        <v>320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84</v>
      </c>
      <c r="D10" s="25" t="s">
        <v>36</v>
      </c>
      <c r="E10" s="4">
        <f>SUM(F10:L10)-M10</f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164</v>
      </c>
      <c r="C11" s="25" t="s">
        <v>262</v>
      </c>
      <c r="D11" s="25" t="s">
        <v>42</v>
      </c>
      <c r="E11" s="4">
        <f>SUM(F11:L11)-M11</f>
        <v>180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164</v>
      </c>
      <c r="C12" s="25" t="s">
        <v>105</v>
      </c>
      <c r="D12" s="25" t="s">
        <v>223</v>
      </c>
      <c r="E12" s="4">
        <f>SUM(F12:L12)-M12</f>
        <v>180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6" t="s">
        <v>211</v>
      </c>
      <c r="D13" s="26" t="s">
        <v>67</v>
      </c>
      <c r="E13" s="4">
        <f>SUM(F13:L13)-M13</f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6" t="s">
        <v>71</v>
      </c>
      <c r="D14" s="26" t="s">
        <v>67</v>
      </c>
      <c r="E14" s="4">
        <f>SUM(F14:L14)-M14</f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5" t="s">
        <v>156</v>
      </c>
      <c r="D15" s="25" t="s">
        <v>223</v>
      </c>
      <c r="E15" s="4">
        <f>SUM(F15:L15)-M15</f>
        <v>120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167</v>
      </c>
      <c r="C16" s="25" t="s">
        <v>98</v>
      </c>
      <c r="D16" s="25" t="s">
        <v>230</v>
      </c>
      <c r="E16" s="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167</v>
      </c>
      <c r="C17" s="25" t="s">
        <v>221</v>
      </c>
      <c r="D17" s="25" t="s">
        <v>27</v>
      </c>
      <c r="E17" s="4">
        <f>SUM(F17:L17)-M17</f>
        <v>60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167</v>
      </c>
      <c r="C18" s="26" t="s">
        <v>309</v>
      </c>
      <c r="D18" s="26" t="s">
        <v>223</v>
      </c>
      <c r="E18" s="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167</v>
      </c>
      <c r="C19" s="26" t="s">
        <v>372</v>
      </c>
      <c r="D19" s="26" t="s">
        <v>27</v>
      </c>
      <c r="E19" s="4">
        <f>SUM(F19:L19)-M19</f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60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167</v>
      </c>
      <c r="C20" s="26" t="s">
        <v>375</v>
      </c>
      <c r="D20" s="26" t="s">
        <v>48</v>
      </c>
      <c r="E20" s="4">
        <f>SUM(F20:L20)-M20</f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60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393</v>
      </c>
      <c r="C21" s="25" t="s">
        <v>239</v>
      </c>
      <c r="D21" s="25" t="s">
        <v>26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393</v>
      </c>
      <c r="C22" s="25" t="s">
        <v>253</v>
      </c>
      <c r="D22" s="25" t="s">
        <v>36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393</v>
      </c>
      <c r="C23" s="49" t="s">
        <v>254</v>
      </c>
      <c r="D23" s="49" t="s">
        <v>23</v>
      </c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393</v>
      </c>
      <c r="C24" s="44" t="s">
        <v>183</v>
      </c>
      <c r="D24" s="44" t="s">
        <v>223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393</v>
      </c>
      <c r="C25" s="44" t="s">
        <v>252</v>
      </c>
      <c r="D25" s="44" t="s">
        <v>36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393</v>
      </c>
      <c r="C26" s="44" t="s">
        <v>242</v>
      </c>
      <c r="D26" s="44" t="s">
        <v>26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393</v>
      </c>
      <c r="C27" s="44" t="s">
        <v>247</v>
      </c>
      <c r="D27" s="44" t="s">
        <v>48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393</v>
      </c>
      <c r="C28" s="17" t="s">
        <v>325</v>
      </c>
      <c r="D28" s="17" t="s">
        <v>42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393</v>
      </c>
      <c r="C29" s="17" t="s">
        <v>321</v>
      </c>
      <c r="D29" s="17" t="s">
        <v>230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393</v>
      </c>
      <c r="C30" s="17" t="s">
        <v>371</v>
      </c>
      <c r="D30" s="17" t="s">
        <v>223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393</v>
      </c>
      <c r="C31" s="17" t="s">
        <v>369</v>
      </c>
      <c r="D31" s="17" t="s">
        <v>23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/>
      <c r="D34"/>
      <c r="E34" s="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/>
      <c r="D35"/>
      <c r="E35" s="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/>
      <c r="D36"/>
      <c r="E36" s="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/>
      <c r="D37"/>
      <c r="E37" s="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</sheetData>
  <sortState xmlns:xlrd2="http://schemas.microsoft.com/office/spreadsheetml/2017/richdata2" ref="B7:M37">
    <sortCondition descending="1" ref="E31:E3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CDAF-9D82-48C0-994E-62A6FB23BA0A}">
  <dimension ref="B1:M38"/>
  <sheetViews>
    <sheetView workbookViewId="0">
      <selection activeCell="B17" sqref="B1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264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15" t="s">
        <v>1</v>
      </c>
      <c r="D6" s="15" t="s">
        <v>2</v>
      </c>
      <c r="E6" s="15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43</v>
      </c>
      <c r="D7" s="44" t="s">
        <v>36</v>
      </c>
      <c r="E7" s="16">
        <f>SUM(F7:L7)-M7</f>
        <v>560</v>
      </c>
      <c r="F7" s="1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4" t="s">
        <v>62</v>
      </c>
      <c r="D8" s="44" t="s">
        <v>23</v>
      </c>
      <c r="E8" s="16">
        <f>SUM(F8:L8)-M8</f>
        <v>520</v>
      </c>
      <c r="F8" s="14">
        <f>IFERROR(VLOOKUP(_xlfn.CONCAT(C8,"-",$B$4,"-",$F$6),Colocações!$A:$G,7,FALSE),0)</f>
        <v>200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59</v>
      </c>
      <c r="D9" s="44" t="s">
        <v>23</v>
      </c>
      <c r="E9" s="16">
        <f>SUM(F9:L9)-M9</f>
        <v>300</v>
      </c>
      <c r="F9" s="14">
        <f>IFERROR(VLOOKUP(_xlfn.CONCAT(C9,"-",$B$4,"-",$F$6),Colocações!$A:$G,7,FALSE),0)</f>
        <v>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4" t="s">
        <v>61</v>
      </c>
      <c r="D10" s="44" t="s">
        <v>224</v>
      </c>
      <c r="E10" s="16">
        <f>SUM(F10:L10)-M10</f>
        <v>240</v>
      </c>
      <c r="F10" s="1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164</v>
      </c>
      <c r="C11" s="44" t="s">
        <v>148</v>
      </c>
      <c r="D11" s="44" t="s">
        <v>223</v>
      </c>
      <c r="E11" s="16">
        <f>SUM(F11:L11)-M11</f>
        <v>240</v>
      </c>
      <c r="F11" s="1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164</v>
      </c>
      <c r="C12" s="44" t="s">
        <v>60</v>
      </c>
      <c r="D12" s="44" t="s">
        <v>27</v>
      </c>
      <c r="E12" s="16">
        <f>SUM(F12:L12)-M12</f>
        <v>240</v>
      </c>
      <c r="F12" s="14">
        <f>IFERROR(VLOOKUP(_xlfn.CONCAT(C12,"-",$B$4,"-",$F$6),Colocações!$A:$G,7,FALSE),0)</f>
        <v>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4" t="s">
        <v>73</v>
      </c>
      <c r="D13" s="44" t="s">
        <v>74</v>
      </c>
      <c r="E13" s="16">
        <f>SUM(F13:L13)-M13</f>
        <v>120</v>
      </c>
      <c r="F13" s="1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44" t="s">
        <v>65</v>
      </c>
      <c r="D14" s="44" t="s">
        <v>27</v>
      </c>
      <c r="E14" s="16">
        <f>SUM(F14:L14)-M14</f>
        <v>60</v>
      </c>
      <c r="F14" s="1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44" t="s">
        <v>95</v>
      </c>
      <c r="D15" s="44" t="s">
        <v>223</v>
      </c>
      <c r="E15" s="16">
        <f>SUM(F15:L15)-M15</f>
        <v>60</v>
      </c>
      <c r="F15" s="1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17" t="s">
        <v>368</v>
      </c>
      <c r="D16" s="17" t="s">
        <v>48</v>
      </c>
      <c r="E16" s="16">
        <f>SUM(F16:L16)-M16</f>
        <v>60</v>
      </c>
      <c r="F16" s="1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44" t="s">
        <v>157</v>
      </c>
      <c r="D17" s="44" t="s">
        <v>223</v>
      </c>
      <c r="E17" s="16">
        <f>SUM(F17:L17)-M17</f>
        <v>0</v>
      </c>
      <c r="F17" s="1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44" t="s">
        <v>89</v>
      </c>
      <c r="D18" s="44" t="s">
        <v>26</v>
      </c>
      <c r="E18" s="16">
        <f>SUM(F18:L18)-M18</f>
        <v>0</v>
      </c>
      <c r="F18" s="1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44" t="s">
        <v>234</v>
      </c>
      <c r="D19" s="44" t="s">
        <v>33</v>
      </c>
      <c r="E19" s="16">
        <f>SUM(F19:L19)-M19</f>
        <v>0</v>
      </c>
      <c r="F19" s="1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44" t="s">
        <v>238</v>
      </c>
      <c r="D20" s="44" t="s">
        <v>33</v>
      </c>
      <c r="E20" s="16">
        <f>SUM(F20:L20)-M20</f>
        <v>0</v>
      </c>
      <c r="F20" s="1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44" t="s">
        <v>213</v>
      </c>
      <c r="D21" s="44" t="s">
        <v>74</v>
      </c>
      <c r="E21" s="16">
        <f>SUM(F21:L21)-M21</f>
        <v>0</v>
      </c>
      <c r="F21" s="1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168</v>
      </c>
      <c r="C22" s="44" t="s">
        <v>206</v>
      </c>
      <c r="D22" s="44" t="s">
        <v>223</v>
      </c>
      <c r="E22" s="16">
        <f>SUM(F22:L22)-M22</f>
        <v>0</v>
      </c>
      <c r="F22" s="1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168</v>
      </c>
      <c r="C23" s="44" t="s">
        <v>217</v>
      </c>
      <c r="D23" s="44" t="s">
        <v>54</v>
      </c>
      <c r="E23" s="16">
        <f>SUM(F23:L23)-M23</f>
        <v>0</v>
      </c>
      <c r="F23" s="1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50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  <row r="35" spans="3:13" x14ac:dyDescent="0.25">
      <c r="C35"/>
      <c r="D35"/>
    </row>
    <row r="36" spans="3:13" x14ac:dyDescent="0.25">
      <c r="C36"/>
      <c r="D36"/>
    </row>
    <row r="37" spans="3:13" x14ac:dyDescent="0.25">
      <c r="C37"/>
      <c r="D37"/>
    </row>
    <row r="38" spans="3:13" x14ac:dyDescent="0.25">
      <c r="C38"/>
      <c r="D38"/>
    </row>
  </sheetData>
  <sortState xmlns:xlrd2="http://schemas.microsoft.com/office/spreadsheetml/2017/richdata2" ref="B7:M29">
    <sortCondition descending="1" ref="E7:E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864D-143B-4CD3-B8A2-3063C7D8FC57}">
  <dimension ref="B1:M34"/>
  <sheetViews>
    <sheetView workbookViewId="0">
      <selection activeCell="B14" sqref="B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7109375" style="1" bestFit="1" customWidth="1"/>
    <col min="4" max="4" width="50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268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9" t="s">
        <v>58</v>
      </c>
      <c r="D7" s="49" t="s">
        <v>48</v>
      </c>
      <c r="E7" s="4">
        <f>SUM(F7:L7)-M7</f>
        <v>600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4" t="s">
        <v>78</v>
      </c>
      <c r="D8" s="44" t="s">
        <v>36</v>
      </c>
      <c r="E8" s="14">
        <f>SUM(F8:L8)-M8</f>
        <v>440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77</v>
      </c>
      <c r="D9" s="44" t="s">
        <v>42</v>
      </c>
      <c r="E9" s="14">
        <f>SUM(F9:L9)-M9</f>
        <v>300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4" t="s">
        <v>93</v>
      </c>
      <c r="D10" s="44" t="s">
        <v>36</v>
      </c>
      <c r="E10" s="14">
        <f>SUM(F10:L10)-M10</f>
        <v>300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17" t="s">
        <v>63</v>
      </c>
      <c r="D11" s="17" t="s">
        <v>27</v>
      </c>
      <c r="E11" s="14">
        <f>SUM(F11:L11)-M11</f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44" t="s">
        <v>240</v>
      </c>
      <c r="D12" s="44" t="s">
        <v>241</v>
      </c>
      <c r="E12" s="14">
        <f>SUM(F12:L12)-M12</f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4" t="s">
        <v>249</v>
      </c>
      <c r="D13" s="44" t="s">
        <v>26</v>
      </c>
      <c r="E13" s="1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44" t="s">
        <v>184</v>
      </c>
      <c r="D14" s="44" t="s">
        <v>223</v>
      </c>
      <c r="E14" s="14">
        <f>SUM(F14:L14)-M14</f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9</v>
      </c>
      <c r="C15" s="44" t="s">
        <v>91</v>
      </c>
      <c r="D15" s="44" t="s">
        <v>223</v>
      </c>
      <c r="E15" s="1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9</v>
      </c>
      <c r="C16" s="17" t="s">
        <v>384</v>
      </c>
      <c r="D16" s="17" t="s">
        <v>48</v>
      </c>
      <c r="E16" s="1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44" t="s">
        <v>246</v>
      </c>
      <c r="D17" s="44" t="s">
        <v>26</v>
      </c>
      <c r="E17" s="1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</sheetData>
  <sortState xmlns:xlrd2="http://schemas.microsoft.com/office/spreadsheetml/2017/richdata2" ref="B7:M22">
    <sortCondition descending="1" ref="E17:E2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"/>
  <sheetViews>
    <sheetView tabSelected="1" zoomScaleNormal="100" workbookViewId="0">
      <selection activeCell="C7" sqref="C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57031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7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" t="s">
        <v>160</v>
      </c>
      <c r="D7" s="4" t="s">
        <v>40</v>
      </c>
      <c r="E7" s="4">
        <f t="shared" ref="E7:E13" si="0"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 t="s">
        <v>386</v>
      </c>
      <c r="D8" s="4" t="s">
        <v>48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ref="M8:M13" si="1">MIN(F8:K8)</f>
        <v>0</v>
      </c>
    </row>
    <row r="9" spans="2:13" x14ac:dyDescent="0.25">
      <c r="B9" s="2" t="s">
        <v>7</v>
      </c>
      <c r="C9" s="15" t="s">
        <v>387</v>
      </c>
      <c r="D9" s="15" t="s">
        <v>223</v>
      </c>
      <c r="E9" s="4">
        <f>SUM(F9:L9)-M9</f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>
        <v>4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16"/>
      <c r="D11" s="16"/>
      <c r="E11" s="1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165</v>
      </c>
      <c r="C12" s="15"/>
      <c r="D12" s="15"/>
      <c r="E12" s="1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16"/>
      <c r="D13" s="16"/>
      <c r="E13" s="1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86BE-D4AA-4B70-AC53-6FD36F7D805B}">
  <dimension ref="B1:M31"/>
  <sheetViews>
    <sheetView topLeftCell="B1" workbookViewId="0">
      <selection activeCell="B7" sqref="B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9.28515625" style="1" bestFit="1" customWidth="1"/>
    <col min="4" max="4" width="60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270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244</v>
      </c>
      <c r="D7" s="25" t="s">
        <v>74</v>
      </c>
      <c r="E7" s="4">
        <f t="shared" ref="E7:E14" si="0">SUM(F7:L7)-M7</f>
        <v>360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4" si="1">MIN(F7:K7)</f>
        <v>0</v>
      </c>
    </row>
    <row r="8" spans="2:13" x14ac:dyDescent="0.25">
      <c r="B8" s="2" t="s">
        <v>5</v>
      </c>
      <c r="C8" s="25" t="s">
        <v>63</v>
      </c>
      <c r="D8" s="25" t="s">
        <v>27</v>
      </c>
      <c r="E8" s="4">
        <f t="shared" si="0"/>
        <v>360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25" t="s">
        <v>88</v>
      </c>
      <c r="D9" s="25" t="s">
        <v>27</v>
      </c>
      <c r="E9" s="4">
        <f t="shared" si="0"/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25" t="s">
        <v>149</v>
      </c>
      <c r="D10" s="25" t="s">
        <v>27</v>
      </c>
      <c r="E10" s="4">
        <f t="shared" si="0"/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164</v>
      </c>
      <c r="C11" s="26" t="s">
        <v>310</v>
      </c>
      <c r="D11" s="26" t="s">
        <v>74</v>
      </c>
      <c r="E11" s="1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165</v>
      </c>
      <c r="C12" s="25" t="s">
        <v>150</v>
      </c>
      <c r="D12" s="25" t="s">
        <v>27</v>
      </c>
      <c r="E12" s="14">
        <f t="shared" si="0"/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165</v>
      </c>
      <c r="C13" s="26" t="s">
        <v>329</v>
      </c>
      <c r="D13" s="26" t="s">
        <v>36</v>
      </c>
      <c r="E13" s="14">
        <f t="shared" si="0"/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14">
        <f t="shared" si="0"/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C16"/>
      <c r="D16"/>
      <c r="E16"/>
      <c r="F16"/>
      <c r="G16"/>
      <c r="H16"/>
      <c r="I16"/>
      <c r="J16"/>
      <c r="K16"/>
      <c r="L16"/>
      <c r="M16"/>
    </row>
    <row r="17" spans="3:13" x14ac:dyDescent="0.25">
      <c r="C17"/>
      <c r="D17"/>
      <c r="E17"/>
      <c r="F17"/>
      <c r="G17"/>
      <c r="H17"/>
      <c r="I17"/>
      <c r="J17"/>
      <c r="K17"/>
      <c r="L17"/>
      <c r="M17"/>
    </row>
    <row r="18" spans="3:13" x14ac:dyDescent="0.25">
      <c r="C18"/>
      <c r="D18"/>
      <c r="E18"/>
      <c r="F18"/>
      <c r="G18"/>
      <c r="H18"/>
      <c r="I18"/>
      <c r="J18"/>
      <c r="K18"/>
      <c r="L18"/>
      <c r="M18"/>
    </row>
    <row r="19" spans="3:13" x14ac:dyDescent="0.25">
      <c r="C19"/>
      <c r="D19"/>
      <c r="E19"/>
      <c r="F19"/>
      <c r="G19"/>
      <c r="H19"/>
      <c r="I19"/>
      <c r="J19"/>
      <c r="K19"/>
      <c r="L19"/>
      <c r="M19"/>
    </row>
    <row r="20" spans="3:13" x14ac:dyDescent="0.25">
      <c r="C20"/>
      <c r="D20"/>
      <c r="E20"/>
      <c r="F20"/>
      <c r="G20"/>
      <c r="H20"/>
      <c r="I20"/>
      <c r="J20"/>
      <c r="K20"/>
      <c r="L20"/>
      <c r="M20"/>
    </row>
    <row r="21" spans="3:13" x14ac:dyDescent="0.25">
      <c r="C21"/>
      <c r="D21"/>
      <c r="E21"/>
      <c r="F21"/>
      <c r="G21"/>
      <c r="H21"/>
      <c r="I21"/>
      <c r="J21"/>
      <c r="K21"/>
      <c r="L21"/>
      <c r="M21"/>
    </row>
    <row r="22" spans="3:13" x14ac:dyDescent="0.25">
      <c r="C22"/>
      <c r="D22"/>
      <c r="E22"/>
      <c r="F22"/>
      <c r="G22"/>
      <c r="H22"/>
      <c r="I22"/>
      <c r="J22"/>
      <c r="K22"/>
      <c r="L22"/>
      <c r="M22"/>
    </row>
    <row r="23" spans="3:13" x14ac:dyDescent="0.25">
      <c r="C23"/>
      <c r="D23"/>
      <c r="E23"/>
      <c r="F23"/>
      <c r="G23"/>
      <c r="H23"/>
      <c r="I23"/>
      <c r="J23"/>
      <c r="K23"/>
      <c r="L23"/>
      <c r="M23"/>
    </row>
    <row r="24" spans="3:13" x14ac:dyDescent="0.25">
      <c r="C24"/>
      <c r="D24"/>
      <c r="E24"/>
      <c r="F24"/>
      <c r="G24"/>
      <c r="H24"/>
      <c r="I24"/>
      <c r="J24"/>
      <c r="K24"/>
      <c r="L24"/>
      <c r="M24"/>
    </row>
    <row r="25" spans="3:13" x14ac:dyDescent="0.25">
      <c r="C25"/>
      <c r="D25"/>
      <c r="E25"/>
      <c r="F25"/>
      <c r="G25"/>
      <c r="H25"/>
      <c r="I25"/>
      <c r="J25"/>
      <c r="K25"/>
      <c r="L25"/>
      <c r="M25"/>
    </row>
    <row r="26" spans="3:13" x14ac:dyDescent="0.25">
      <c r="C26"/>
      <c r="D26"/>
      <c r="E26"/>
      <c r="F26"/>
      <c r="G26"/>
      <c r="H26"/>
      <c r="I26"/>
      <c r="J26"/>
      <c r="K26"/>
      <c r="L26"/>
      <c r="M26"/>
    </row>
    <row r="27" spans="3:13" x14ac:dyDescent="0.25">
      <c r="C27"/>
      <c r="D27"/>
      <c r="E27"/>
      <c r="F27"/>
      <c r="G27"/>
      <c r="H27"/>
      <c r="I27"/>
      <c r="J27"/>
      <c r="K27"/>
      <c r="L27"/>
      <c r="M27"/>
    </row>
    <row r="28" spans="3:13" x14ac:dyDescent="0.25">
      <c r="C28"/>
      <c r="D28"/>
      <c r="E28"/>
      <c r="F28"/>
      <c r="G28"/>
      <c r="H28"/>
      <c r="I28"/>
      <c r="J28"/>
      <c r="K28"/>
      <c r="L28"/>
      <c r="M28"/>
    </row>
    <row r="29" spans="3:13" x14ac:dyDescent="0.25">
      <c r="C29"/>
      <c r="D29"/>
      <c r="E29"/>
      <c r="F29"/>
      <c r="G29"/>
      <c r="H29"/>
      <c r="I29"/>
      <c r="J29"/>
      <c r="K29"/>
      <c r="L29"/>
      <c r="M29"/>
    </row>
    <row r="30" spans="3:13" x14ac:dyDescent="0.25">
      <c r="C30"/>
      <c r="D30"/>
      <c r="E30"/>
      <c r="F30"/>
      <c r="G30"/>
      <c r="H30"/>
      <c r="I30"/>
      <c r="J30"/>
      <c r="K30"/>
      <c r="L30"/>
      <c r="M30"/>
    </row>
    <row r="31" spans="3:13" x14ac:dyDescent="0.25"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31"/>
  <sheetViews>
    <sheetView workbookViewId="0">
      <selection activeCell="B13" sqref="B1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347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30</v>
      </c>
      <c r="D7" s="25" t="s">
        <v>27</v>
      </c>
      <c r="E7" s="4">
        <f>SUM(F7:L7)-M7</f>
        <v>600</v>
      </c>
      <c r="F7" s="4">
        <v>200</v>
      </c>
      <c r="G7" s="4"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7</v>
      </c>
      <c r="C8" s="25" t="s">
        <v>37</v>
      </c>
      <c r="D8" s="25" t="s">
        <v>223</v>
      </c>
      <c r="E8" s="4">
        <f>SUM(F8:L8)-M8</f>
        <v>360</v>
      </c>
      <c r="F8" s="4">
        <v>120</v>
      </c>
      <c r="G8" s="4">
        <v>120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164</v>
      </c>
      <c r="C9" s="25" t="s">
        <v>38</v>
      </c>
      <c r="D9" s="25" t="s">
        <v>36</v>
      </c>
      <c r="E9" s="4">
        <f>SUM(F9:L9)-M9</f>
        <v>340</v>
      </c>
      <c r="F9" s="4">
        <v>60</v>
      </c>
      <c r="G9" s="4">
        <v>120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6</v>
      </c>
      <c r="C10" s="25" t="s">
        <v>34</v>
      </c>
      <c r="D10" s="25" t="s">
        <v>27</v>
      </c>
      <c r="E10" s="4">
        <f>SUM(F10:L10)-M10</f>
        <v>320</v>
      </c>
      <c r="F10" s="4">
        <v>160</v>
      </c>
      <c r="G10" s="4"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41</v>
      </c>
      <c r="D11" s="25" t="s">
        <v>42</v>
      </c>
      <c r="E11" s="4">
        <f>SUM(F11:L11)-M11</f>
        <v>240</v>
      </c>
      <c r="F11" s="4">
        <v>60</v>
      </c>
      <c r="G11" s="4">
        <v>60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5" t="s">
        <v>114</v>
      </c>
      <c r="D12" s="25" t="s">
        <v>27</v>
      </c>
      <c r="E12" s="4">
        <f>SUM(F12:L12)-M12</f>
        <v>180</v>
      </c>
      <c r="F12" s="4">
        <v>120</v>
      </c>
      <c r="G12" s="4">
        <v>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25" t="s">
        <v>39</v>
      </c>
      <c r="D13" s="25" t="s">
        <v>40</v>
      </c>
      <c r="E13" s="4">
        <f>SUM(F13:L13)-M13</f>
        <v>180</v>
      </c>
      <c r="F13" s="4">
        <v>60</v>
      </c>
      <c r="G13" s="4"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8</v>
      </c>
      <c r="C14" s="25" t="s">
        <v>179</v>
      </c>
      <c r="D14" s="25" t="s">
        <v>23</v>
      </c>
      <c r="E14" s="4">
        <f>SUM(F14:L14)-M14</f>
        <v>120</v>
      </c>
      <c r="F14" s="4">
        <v>60</v>
      </c>
      <c r="G14" s="4">
        <v>0</v>
      </c>
      <c r="H14" s="4">
        <f>IFERROR(VLOOKUP(_xlfn.CONCAT(C14,"-",$B$4,"-",$H$6),Colocações!$A:$G,7,FALSE),0)</f>
        <v>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1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1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1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B28"/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B29"/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B31"/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1A63-0705-4D72-97D0-30ED6C2C92D2}">
  <dimension ref="B1:M31"/>
  <sheetViews>
    <sheetView workbookViewId="0">
      <selection activeCell="B5" sqref="B5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391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4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23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3" si="1"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164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165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/>
      <c r="D13" s="4"/>
      <c r="E13" s="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166</v>
      </c>
      <c r="C14" s="4"/>
      <c r="D14" s="4"/>
      <c r="E14" s="4">
        <f t="shared" si="0"/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/>
      <c r="D15" s="4"/>
      <c r="E15" s="4">
        <f t="shared" si="0"/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167</v>
      </c>
      <c r="C16" s="4"/>
      <c r="D16" s="4"/>
      <c r="E16" s="4">
        <f t="shared" si="0"/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167</v>
      </c>
      <c r="C17" s="4"/>
      <c r="D17" s="4"/>
      <c r="E17" s="4">
        <f t="shared" si="0"/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167</v>
      </c>
      <c r="C18" s="4"/>
      <c r="D18" s="4"/>
      <c r="E18" s="4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167</v>
      </c>
      <c r="C19" s="4"/>
      <c r="D19" s="4"/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171</v>
      </c>
      <c r="C20" s="4"/>
      <c r="D20" s="4"/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171</v>
      </c>
      <c r="C21" s="4"/>
      <c r="D21" s="4"/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171</v>
      </c>
      <c r="C22" s="4"/>
      <c r="D22" s="4"/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171</v>
      </c>
      <c r="C23" s="4"/>
      <c r="D23" s="4"/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C24"/>
      <c r="D24"/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  <row r="31" spans="2:13" x14ac:dyDescent="0.25">
      <c r="C31"/>
      <c r="D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51"/>
  <sheetViews>
    <sheetView zoomScaleNormal="100" workbookViewId="0">
      <selection activeCell="E7" sqref="E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9.42578125" style="1" bestFit="1" customWidth="1"/>
    <col min="4" max="4" width="53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351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56</v>
      </c>
      <c r="D7" s="44" t="s">
        <v>36</v>
      </c>
      <c r="E7" s="14">
        <f>SUM(F7:L7)-M7</f>
        <v>280</v>
      </c>
      <c r="F7" s="4">
        <v>160</v>
      </c>
      <c r="G7" s="4"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16" t="s">
        <v>62</v>
      </c>
      <c r="D8" s="16" t="s">
        <v>23</v>
      </c>
      <c r="E8" s="14">
        <f>SUM(F8:L8)-M8</f>
        <v>280</v>
      </c>
      <c r="F8" s="4">
        <v>0</v>
      </c>
      <c r="G8" s="4">
        <v>120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53</v>
      </c>
      <c r="D9" s="44" t="s">
        <v>54</v>
      </c>
      <c r="E9" s="14">
        <f>SUM(F9:L9)-M9</f>
        <v>260</v>
      </c>
      <c r="F9" s="4">
        <v>200</v>
      </c>
      <c r="G9" s="4"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44" t="s">
        <v>43</v>
      </c>
      <c r="D10" s="44" t="s">
        <v>36</v>
      </c>
      <c r="E10" s="14">
        <f>SUM(F10:L10)-M10</f>
        <v>260</v>
      </c>
      <c r="F10" s="4">
        <v>60</v>
      </c>
      <c r="G10" s="4">
        <v>0</v>
      </c>
      <c r="H10" s="4">
        <f>IFERROR(VLOOKUP(_xlfn.CONCAT(C10,"-",$B$4,"-",$H$6),Colocações!$A:$G,7,FALSE),0)</f>
        <v>200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16" t="s">
        <v>297</v>
      </c>
      <c r="D11" s="16" t="s">
        <v>27</v>
      </c>
      <c r="E11" s="14">
        <f>SUM(F11:L11)-M11</f>
        <v>200</v>
      </c>
      <c r="F11" s="4">
        <v>0</v>
      </c>
      <c r="G11" s="4">
        <v>200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44" t="s">
        <v>85</v>
      </c>
      <c r="D12" s="44" t="s">
        <v>23</v>
      </c>
      <c r="E12" s="14">
        <f>SUM(F12:L12)-M12</f>
        <v>180</v>
      </c>
      <c r="F12" s="4">
        <v>120</v>
      </c>
      <c r="G12" s="4">
        <v>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165</v>
      </c>
      <c r="C13" s="44" t="s">
        <v>64</v>
      </c>
      <c r="D13" s="44" t="s">
        <v>42</v>
      </c>
      <c r="E13" s="14">
        <f>SUM(F13:L13)-M13</f>
        <v>180</v>
      </c>
      <c r="F13" s="4">
        <v>60</v>
      </c>
      <c r="G13" s="4">
        <v>0</v>
      </c>
      <c r="H13" s="4">
        <f>IFERROR(VLOOKUP(_xlfn.CONCAT(C13,"-",$B$4,"-",$H$6),Colocações!$A:$G,7,FALSE),0)</f>
        <v>120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16" t="s">
        <v>298</v>
      </c>
      <c r="D14" s="16" t="s">
        <v>40</v>
      </c>
      <c r="E14" s="14">
        <f>SUM(F14:L14)-M14</f>
        <v>160</v>
      </c>
      <c r="F14" s="4">
        <v>0</v>
      </c>
      <c r="G14" s="4">
        <v>160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4" t="s">
        <v>35</v>
      </c>
      <c r="D15" s="44" t="s">
        <v>36</v>
      </c>
      <c r="E15" s="14">
        <f>SUM(F15:L15)-M15</f>
        <v>120</v>
      </c>
      <c r="F15" s="4">
        <v>120</v>
      </c>
      <c r="G15" s="4"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4" t="s">
        <v>59</v>
      </c>
      <c r="D16" s="44" t="s">
        <v>23</v>
      </c>
      <c r="E16" s="14">
        <f>SUM(F16:L16)-M16</f>
        <v>120</v>
      </c>
      <c r="F16" s="4">
        <v>0</v>
      </c>
      <c r="G16" s="4">
        <v>60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17" t="s">
        <v>63</v>
      </c>
      <c r="D17" s="17" t="s">
        <v>27</v>
      </c>
      <c r="E17" s="14">
        <f>SUM(F17:L17)-M17</f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120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169</v>
      </c>
      <c r="C18" s="44" t="s">
        <v>65</v>
      </c>
      <c r="D18" s="44" t="s">
        <v>27</v>
      </c>
      <c r="E18" s="14">
        <f>SUM(F18:L18)-M18</f>
        <v>0</v>
      </c>
      <c r="F18" s="4">
        <v>0</v>
      </c>
      <c r="G18" s="4"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169</v>
      </c>
      <c r="C19" s="44" t="s">
        <v>32</v>
      </c>
      <c r="D19" s="44" t="s">
        <v>33</v>
      </c>
      <c r="E19" s="14">
        <f>SUM(F19:L19)-M19</f>
        <v>0</v>
      </c>
      <c r="F19" s="4">
        <v>0</v>
      </c>
      <c r="G19" s="4"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 s="17"/>
      <c r="D20" s="17"/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 s="17"/>
      <c r="D21" s="17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 s="17"/>
      <c r="D22" s="17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 s="17"/>
      <c r="D23" s="17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 s="17"/>
      <c r="D24" s="17"/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 s="4"/>
      <c r="D26" s="4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 s="4"/>
      <c r="D27" s="4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 s="4"/>
      <c r="D28" s="4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 s="4"/>
      <c r="D29" s="4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 s="15"/>
      <c r="D30" s="15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 s="16"/>
      <c r="D31" s="16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 s="16"/>
      <c r="D32" s="16"/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 s="16"/>
      <c r="D33" s="16"/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 s="16"/>
      <c r="D34" s="16"/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 s="16"/>
      <c r="D35" s="16"/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 s="16"/>
      <c r="D36" s="16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 s="16"/>
      <c r="D37" s="16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 s="16"/>
      <c r="D38" s="16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 s="16"/>
      <c r="D39" s="16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C40"/>
      <c r="D40"/>
      <c r="E40"/>
      <c r="F40"/>
      <c r="G40"/>
      <c r="H40"/>
      <c r="I40"/>
      <c r="J40"/>
      <c r="K40"/>
      <c r="L40"/>
      <c r="M40"/>
    </row>
    <row r="41" spans="2:13" x14ac:dyDescent="0.25">
      <c r="C41"/>
      <c r="D41"/>
      <c r="E41"/>
      <c r="F41"/>
      <c r="G41"/>
      <c r="H41"/>
      <c r="I41"/>
      <c r="J41"/>
      <c r="K41"/>
      <c r="L41"/>
      <c r="M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</sheetData>
  <sortState xmlns:xlrd2="http://schemas.microsoft.com/office/spreadsheetml/2017/richdata2" ref="B7:M39">
    <sortCondition descending="1" ref="E7:E3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79"/>
  <sheetViews>
    <sheetView zoomScaleNormal="100" workbookViewId="0">
      <selection activeCell="B5" sqref="B5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0.710937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358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66</v>
      </c>
      <c r="D7" s="25" t="s">
        <v>67</v>
      </c>
      <c r="E7" s="4">
        <f>SUM(F7:L7)-M7</f>
        <v>400</v>
      </c>
      <c r="F7" s="4">
        <v>0</v>
      </c>
      <c r="G7" s="4">
        <v>200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25" t="s">
        <v>92</v>
      </c>
      <c r="D8" s="25" t="s">
        <v>223</v>
      </c>
      <c r="E8" s="4">
        <f>SUM(F8:L8)-M8</f>
        <v>340</v>
      </c>
      <c r="F8" s="4">
        <v>160</v>
      </c>
      <c r="G8" s="4">
        <v>120</v>
      </c>
      <c r="H8" s="4">
        <f>IFERROR(VLOOKUP(_xlfn.CONCAT(C8,"-",$B$4,"-",$H$6),Colocações!$A:$G,7,FALSE),0)</f>
        <v>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57</v>
      </c>
      <c r="D9" s="25" t="s">
        <v>54</v>
      </c>
      <c r="E9" s="4">
        <f>SUM(F9:L9)-M9</f>
        <v>280</v>
      </c>
      <c r="F9" s="4">
        <v>120</v>
      </c>
      <c r="G9" s="4"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71</v>
      </c>
      <c r="D10" s="25" t="s">
        <v>67</v>
      </c>
      <c r="E10" s="4">
        <f>SUM(F10:L10)-M10</f>
        <v>240</v>
      </c>
      <c r="F10" s="4">
        <v>60</v>
      </c>
      <c r="G10" s="4">
        <v>60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62</v>
      </c>
      <c r="D11" s="25" t="s">
        <v>23</v>
      </c>
      <c r="E11" s="4">
        <f>SUM(F11:L11)-M11</f>
        <v>200</v>
      </c>
      <c r="F11" s="4">
        <v>200</v>
      </c>
      <c r="G11" s="4"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5" t="s">
        <v>211</v>
      </c>
      <c r="D12" s="25" t="s">
        <v>67</v>
      </c>
      <c r="E12" s="4">
        <f>SUM(F12:L12)-M12</f>
        <v>180</v>
      </c>
      <c r="F12" s="4">
        <v>120</v>
      </c>
      <c r="G12" s="4">
        <v>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8" t="s">
        <v>147</v>
      </c>
      <c r="D13" s="28" t="s">
        <v>27</v>
      </c>
      <c r="E13" s="4">
        <f>SUM(F13:L13)-M13</f>
        <v>160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160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5" t="s">
        <v>202</v>
      </c>
      <c r="D14" s="25" t="s">
        <v>36</v>
      </c>
      <c r="E14" s="4">
        <f>SUM(F14:L14)-M14</f>
        <v>120</v>
      </c>
      <c r="F14" s="4">
        <v>60</v>
      </c>
      <c r="G14" s="4"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5" t="s">
        <v>84</v>
      </c>
      <c r="D15" s="25" t="s">
        <v>36</v>
      </c>
      <c r="E15" s="4">
        <f>SUM(F15:L15)-M15</f>
        <v>120</v>
      </c>
      <c r="F15" s="4">
        <v>0</v>
      </c>
      <c r="G15" s="4">
        <v>120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25" t="s">
        <v>70</v>
      </c>
      <c r="D16" s="25" t="s">
        <v>67</v>
      </c>
      <c r="E16" s="4">
        <f>SUM(F16:L16)-M16</f>
        <v>120</v>
      </c>
      <c r="F16" s="4">
        <v>60</v>
      </c>
      <c r="G16" s="4"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166</v>
      </c>
      <c r="C17" s="28" t="s">
        <v>359</v>
      </c>
      <c r="D17" s="28" t="s">
        <v>42</v>
      </c>
      <c r="E17" s="4">
        <f>SUM(F17:L17)-M17</f>
        <v>120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120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169</v>
      </c>
      <c r="C18" s="25" t="s">
        <v>148</v>
      </c>
      <c r="D18" s="25" t="s">
        <v>223</v>
      </c>
      <c r="E18" s="4">
        <f>SUM(F18:L18)-M18</f>
        <v>60</v>
      </c>
      <c r="F18" s="4">
        <v>60</v>
      </c>
      <c r="G18" s="4"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169</v>
      </c>
      <c r="C19" s="25" t="s">
        <v>61</v>
      </c>
      <c r="D19" s="25" t="s">
        <v>224</v>
      </c>
      <c r="E19" s="4">
        <f>SUM(F19:L19)-M19</f>
        <v>60</v>
      </c>
      <c r="F19" s="4">
        <v>0</v>
      </c>
      <c r="G19" s="4"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169</v>
      </c>
      <c r="C20" s="13" t="s">
        <v>306</v>
      </c>
      <c r="D20" s="13" t="s">
        <v>223</v>
      </c>
      <c r="E20" s="4">
        <f>SUM(F20:L20)-M20</f>
        <v>60</v>
      </c>
      <c r="F20" s="4">
        <v>0</v>
      </c>
      <c r="G20" s="4"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169</v>
      </c>
      <c r="C21" s="25" t="s">
        <v>73</v>
      </c>
      <c r="D21" s="25" t="s">
        <v>74</v>
      </c>
      <c r="E21" s="4">
        <f>SUM(F21:L21)-M21</f>
        <v>60</v>
      </c>
      <c r="F21" s="4">
        <v>0</v>
      </c>
      <c r="G21" s="4">
        <v>0</v>
      </c>
      <c r="H21" s="4">
        <f>IFERROR(VLOOKUP(_xlfn.CONCAT(C21,"-",$B$4,"-",$H$6),Colocações!$A:$G,7,FALSE),0)</f>
        <v>60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216</v>
      </c>
      <c r="C22" s="25" t="s">
        <v>82</v>
      </c>
      <c r="D22" s="25" t="s">
        <v>224</v>
      </c>
      <c r="E22" s="4">
        <f>SUM(F22:L22)-M22</f>
        <v>0</v>
      </c>
      <c r="F22" s="4">
        <v>0</v>
      </c>
      <c r="G22" s="4"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216</v>
      </c>
      <c r="C23" s="25" t="s">
        <v>83</v>
      </c>
      <c r="D23" s="25" t="s">
        <v>23</v>
      </c>
      <c r="E23" s="4">
        <f>SUM(F23:L23)-M23</f>
        <v>0</v>
      </c>
      <c r="F23" s="4">
        <v>0</v>
      </c>
      <c r="G23" s="4"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216</v>
      </c>
      <c r="C24" s="49" t="s">
        <v>78</v>
      </c>
      <c r="D24" s="49" t="s">
        <v>36</v>
      </c>
      <c r="E24" s="4">
        <f>SUM(F24:L24)-M24</f>
        <v>0</v>
      </c>
      <c r="F24" s="4">
        <v>0</v>
      </c>
      <c r="G24" s="4"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216</v>
      </c>
      <c r="C25" s="44" t="s">
        <v>72</v>
      </c>
      <c r="D25" s="44" t="s">
        <v>23</v>
      </c>
      <c r="E25" s="14">
        <f>SUM(F25:L25)-M25</f>
        <v>0</v>
      </c>
      <c r="F25" s="4">
        <v>0</v>
      </c>
      <c r="G25" s="4"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216</v>
      </c>
      <c r="C26" s="44" t="s">
        <v>183</v>
      </c>
      <c r="D26" s="44" t="s">
        <v>223</v>
      </c>
      <c r="E26" s="14">
        <f>SUM(F26:L26)-M26</f>
        <v>0</v>
      </c>
      <c r="F26" s="4">
        <v>0</v>
      </c>
      <c r="G26" s="4"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216</v>
      </c>
      <c r="C27" s="29" t="s">
        <v>229</v>
      </c>
      <c r="D27" s="29" t="s">
        <v>224</v>
      </c>
      <c r="E27" s="14">
        <f>SUM(F27:L27)-M27</f>
        <v>0</v>
      </c>
      <c r="F27" s="4">
        <v>0</v>
      </c>
      <c r="G27" s="4"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216</v>
      </c>
      <c r="C28" s="29" t="s">
        <v>103</v>
      </c>
      <c r="D28" s="29" t="s">
        <v>54</v>
      </c>
      <c r="E28" s="14">
        <f>SUM(F28:L28)-M28</f>
        <v>0</v>
      </c>
      <c r="F28" s="4">
        <v>0</v>
      </c>
      <c r="G28" s="4"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216</v>
      </c>
      <c r="C29" s="29" t="s">
        <v>86</v>
      </c>
      <c r="D29" s="29" t="s">
        <v>26</v>
      </c>
      <c r="E29" s="14">
        <f>SUM(F29:L29)-M29</f>
        <v>0</v>
      </c>
      <c r="F29" s="4">
        <v>0</v>
      </c>
      <c r="G29" s="4"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216</v>
      </c>
      <c r="C30" s="16" t="s">
        <v>158</v>
      </c>
      <c r="D30" s="16" t="s">
        <v>67</v>
      </c>
      <c r="E30" s="14">
        <f>SUM(F30:L30)-M30</f>
        <v>0</v>
      </c>
      <c r="F30" s="4">
        <v>0</v>
      </c>
      <c r="G30" s="4"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/>
      <c r="D34"/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/>
      <c r="D35"/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/>
      <c r="D36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/>
      <c r="D37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/>
      <c r="D38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/>
      <c r="D3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/>
      <c r="D40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/>
      <c r="D41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 s="4"/>
      <c r="D42" s="4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 s="4"/>
      <c r="D43" s="4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 s="4"/>
      <c r="D44" s="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/>
      <c r="C45" s="4"/>
      <c r="D45" s="4"/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/>
      <c r="C46" s="4"/>
      <c r="D46" s="4"/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/>
      <c r="C47" s="4"/>
      <c r="D47" s="4"/>
      <c r="E47" s="14">
        <f>SUM(F47:L47)-M47</f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/>
      <c r="C48" s="4"/>
      <c r="D48" s="4"/>
      <c r="E48" s="14">
        <f>SUM(F48:L48)-M48</f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/>
      <c r="C49" s="4"/>
      <c r="D49" s="4"/>
      <c r="E49" s="14">
        <f>SUM(F49:L49)-M49</f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/>
      <c r="C50" s="4"/>
      <c r="D50" s="4"/>
      <c r="E50" s="14">
        <f>SUM(F50:L50)-M50</f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/>
      <c r="C51" s="4"/>
      <c r="D51" s="4"/>
      <c r="E51" s="14">
        <f>SUM(F51:L51)-M51</f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/>
      <c r="C52" s="4"/>
      <c r="D52" s="4"/>
      <c r="E52" s="14">
        <f>SUM(F52:L52)-M52</f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/>
      <c r="C53" s="4"/>
      <c r="D53" s="4"/>
      <c r="E53" s="14">
        <f>SUM(F53:L53)-M53</f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/>
      <c r="C54" s="4"/>
      <c r="D54" s="4"/>
      <c r="E54" s="14">
        <f>SUM(F54:L54)-M54</f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/>
      <c r="C55" s="4"/>
      <c r="D55" s="4"/>
      <c r="E55" s="14">
        <f>SUM(F55:L55)-M55</f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/>
      <c r="C56" s="4"/>
      <c r="D56" s="4"/>
      <c r="E56" s="14">
        <f>SUM(F56:L56)-M56</f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/>
      <c r="C57" s="4"/>
      <c r="D57" s="4"/>
      <c r="E57" s="14">
        <f>SUM(F57:L57)-M57</f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/>
      <c r="C58" s="4"/>
      <c r="D58" s="4"/>
      <c r="E58" s="14">
        <f>SUM(F58:L58)-M58</f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/>
      <c r="C59" s="4"/>
      <c r="D59" s="4"/>
      <c r="E59" s="14">
        <f>SUM(F59:L59)-M59</f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/>
      <c r="C60" s="4"/>
      <c r="D60" s="4"/>
      <c r="E60" s="14">
        <f>SUM(F60:L60)-M60</f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</sheetData>
  <sortState xmlns:xlrd2="http://schemas.microsoft.com/office/spreadsheetml/2017/richdata2" ref="B7:M60">
    <sortCondition descending="1" ref="E30:E6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60"/>
  <sheetViews>
    <sheetView workbookViewId="0">
      <selection activeCell="B8" sqref="B8"/>
    </sheetView>
  </sheetViews>
  <sheetFormatPr defaultColWidth="8.7109375" defaultRowHeight="15" x14ac:dyDescent="0.25"/>
  <cols>
    <col min="1" max="1" width="0.42578125" style="1" customWidth="1"/>
    <col min="2" max="2" width="9.7109375" style="1" customWidth="1"/>
    <col min="3" max="3" width="37.5703125" style="1" bestFit="1" customWidth="1"/>
    <col min="4" max="4" width="64.85546875" style="1" bestFit="1" customWidth="1"/>
    <col min="5" max="5" width="7.140625" style="1" customWidth="1"/>
    <col min="6" max="6" width="12.7109375" style="1" bestFit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361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19" t="s">
        <v>1</v>
      </c>
      <c r="D6" s="19" t="s">
        <v>2</v>
      </c>
      <c r="E6" s="1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81</v>
      </c>
      <c r="D7" s="44" t="s">
        <v>36</v>
      </c>
      <c r="E7" s="14">
        <f>SUM(F7:L7)-M7</f>
        <v>360</v>
      </c>
      <c r="F7" s="4">
        <v>160</v>
      </c>
      <c r="G7" s="4"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4" t="s">
        <v>106</v>
      </c>
      <c r="D8" s="44" t="s">
        <v>54</v>
      </c>
      <c r="E8" s="14">
        <f>SUM(F8:L8)-M8</f>
        <v>260</v>
      </c>
      <c r="F8" s="4">
        <v>60</v>
      </c>
      <c r="G8" s="4"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90</v>
      </c>
      <c r="D9" s="44" t="s">
        <v>230</v>
      </c>
      <c r="E9" s="14">
        <f>SUM(F9:L9)-M9</f>
        <v>240</v>
      </c>
      <c r="F9" s="4">
        <v>120</v>
      </c>
      <c r="G9" s="4"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4" t="s">
        <v>101</v>
      </c>
      <c r="D10" s="44" t="s">
        <v>26</v>
      </c>
      <c r="E10" s="14">
        <f>SUM(F10:L10)-M10</f>
        <v>220</v>
      </c>
      <c r="F10" s="4">
        <v>60</v>
      </c>
      <c r="G10" s="4">
        <v>0</v>
      </c>
      <c r="H10" s="4">
        <f>IFERROR(VLOOKUP(_xlfn.CONCAT(C10,"-",$B$4,"-",$H$6),Colocações!$A:$G,7,FALSE),0)</f>
        <v>160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4" t="s">
        <v>158</v>
      </c>
      <c r="D11" s="44" t="s">
        <v>67</v>
      </c>
      <c r="E11" s="14">
        <f>SUM(F11:L11)-M11</f>
        <v>200</v>
      </c>
      <c r="F11" s="4">
        <v>200</v>
      </c>
      <c r="G11" s="4"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44" t="s">
        <v>203</v>
      </c>
      <c r="D12" s="44" t="s">
        <v>40</v>
      </c>
      <c r="E12" s="14">
        <f>SUM(F12:L12)-M12</f>
        <v>180</v>
      </c>
      <c r="F12" s="4">
        <v>120</v>
      </c>
      <c r="G12" s="4"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4" t="s">
        <v>99</v>
      </c>
      <c r="D13" s="44" t="s">
        <v>36</v>
      </c>
      <c r="E13" s="14">
        <f>SUM(F13:L13)-M13</f>
        <v>160</v>
      </c>
      <c r="F13" s="4">
        <v>0</v>
      </c>
      <c r="G13" s="4">
        <v>160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19" t="s">
        <v>307</v>
      </c>
      <c r="D14" s="19" t="s">
        <v>27</v>
      </c>
      <c r="E14" s="14">
        <f>SUM(F14:L14)-M14</f>
        <v>120</v>
      </c>
      <c r="F14" s="4">
        <v>0</v>
      </c>
      <c r="G14" s="4"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44" t="s">
        <v>205</v>
      </c>
      <c r="D15" s="44" t="s">
        <v>223</v>
      </c>
      <c r="E15" s="14">
        <f>SUM(F15:L15)-M15</f>
        <v>120</v>
      </c>
      <c r="F15" s="4">
        <v>0</v>
      </c>
      <c r="G15" s="4">
        <v>0</v>
      </c>
      <c r="H15" s="4">
        <f>IFERROR(VLOOKUP(_xlfn.CONCAT(C15,"-",$B$4,"-",$H$6),Colocações!$A:$G,7,FALSE),0)</f>
        <v>120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17" t="s">
        <v>86</v>
      </c>
      <c r="D16" s="17" t="s">
        <v>26</v>
      </c>
      <c r="E16" s="14">
        <f>SUM(F16:L16)-M16</f>
        <v>120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120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44" t="s">
        <v>87</v>
      </c>
      <c r="D17" s="44" t="s">
        <v>223</v>
      </c>
      <c r="E17" s="14">
        <f>SUM(F17:L17)-M17</f>
        <v>60</v>
      </c>
      <c r="F17" s="4">
        <v>60</v>
      </c>
      <c r="G17" s="4"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44" t="s">
        <v>143</v>
      </c>
      <c r="D18" s="44" t="s">
        <v>36</v>
      </c>
      <c r="E18" s="14">
        <f>SUM(F18:L18)-M18</f>
        <v>60</v>
      </c>
      <c r="F18" s="4">
        <v>60</v>
      </c>
      <c r="G18" s="4"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19" t="s">
        <v>308</v>
      </c>
      <c r="D19" s="19" t="s">
        <v>224</v>
      </c>
      <c r="E19" s="14">
        <f>SUM(F19:L19)-M19</f>
        <v>60</v>
      </c>
      <c r="F19" s="4">
        <v>0</v>
      </c>
      <c r="G19" s="4"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19" t="s">
        <v>309</v>
      </c>
      <c r="D20" s="19" t="s">
        <v>223</v>
      </c>
      <c r="E20" s="14">
        <f>SUM(F20:L20)-M20</f>
        <v>60</v>
      </c>
      <c r="F20" s="4">
        <v>0</v>
      </c>
      <c r="G20" s="4"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19" t="s">
        <v>96</v>
      </c>
      <c r="D21" s="19" t="s">
        <v>40</v>
      </c>
      <c r="E21" s="14">
        <f>SUM(F21:L21)-M21</f>
        <v>60</v>
      </c>
      <c r="F21" s="4">
        <v>0</v>
      </c>
      <c r="G21" s="4">
        <v>60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168</v>
      </c>
      <c r="C22" s="44" t="s">
        <v>175</v>
      </c>
      <c r="D22" s="44" t="s">
        <v>23</v>
      </c>
      <c r="E22" s="14">
        <f>SUM(F22:L22)-M22</f>
        <v>60</v>
      </c>
      <c r="F22" s="4">
        <v>0</v>
      </c>
      <c r="G22" s="4">
        <v>0</v>
      </c>
      <c r="H22" s="4">
        <f>IFERROR(VLOOKUP(_xlfn.CONCAT(C22,"-",$B$4,"-",$H$6),Colocações!$A:$G,7,FALSE),0)</f>
        <v>60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168</v>
      </c>
      <c r="C23" s="44" t="s">
        <v>156</v>
      </c>
      <c r="D23" s="44" t="s">
        <v>223</v>
      </c>
      <c r="E23" s="14">
        <f>SUM(F23:L23)-M23</f>
        <v>60</v>
      </c>
      <c r="F23" s="4">
        <v>0</v>
      </c>
      <c r="G23" s="4">
        <v>0</v>
      </c>
      <c r="H23" s="4">
        <f>IFERROR(VLOOKUP(_xlfn.CONCAT(C23,"-",$B$4,"-",$H$6),Colocações!$A:$G,7,FALSE),0)</f>
        <v>60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168</v>
      </c>
      <c r="C24" s="44" t="s">
        <v>144</v>
      </c>
      <c r="D24" s="44" t="s">
        <v>26</v>
      </c>
      <c r="E24" s="14">
        <f>SUM(F24:L24)-M24</f>
        <v>60</v>
      </c>
      <c r="F24" s="4">
        <v>0</v>
      </c>
      <c r="G24" s="4">
        <v>0</v>
      </c>
      <c r="H24" s="4">
        <f>IFERROR(VLOOKUP(_xlfn.CONCAT(C24,"-",$B$4,"-",$H$6),Colocações!$A:$G,7,FALSE),0)</f>
        <v>60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168</v>
      </c>
      <c r="C25" s="17" t="s">
        <v>362</v>
      </c>
      <c r="D25" s="17" t="s">
        <v>67</v>
      </c>
      <c r="E25" s="14">
        <f>SUM(F25:L25)-M25</f>
        <v>60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60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394</v>
      </c>
      <c r="C26" s="44" t="s">
        <v>108</v>
      </c>
      <c r="D26" s="44" t="s">
        <v>230</v>
      </c>
      <c r="E26" s="14">
        <f>SUM(F26:L26)-M26</f>
        <v>0</v>
      </c>
      <c r="F26" s="4">
        <v>0</v>
      </c>
      <c r="G26" s="4"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394</v>
      </c>
      <c r="C27" s="44" t="s">
        <v>98</v>
      </c>
      <c r="D27" s="44" t="s">
        <v>230</v>
      </c>
      <c r="E27" s="14">
        <f>SUM(F27:L27)-M27</f>
        <v>0</v>
      </c>
      <c r="F27" s="4">
        <v>0</v>
      </c>
      <c r="G27" s="4"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394</v>
      </c>
      <c r="C28" s="44" t="s">
        <v>95</v>
      </c>
      <c r="D28" s="44" t="s">
        <v>223</v>
      </c>
      <c r="E28" s="14">
        <f>SUM(F28:L28)-M28</f>
        <v>0</v>
      </c>
      <c r="F28" s="4">
        <v>0</v>
      </c>
      <c r="G28" s="4"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394</v>
      </c>
      <c r="C29" s="44" t="s">
        <v>75</v>
      </c>
      <c r="D29" s="44" t="s">
        <v>224</v>
      </c>
      <c r="E29" s="14">
        <f>SUM(F29:L29)-M29</f>
        <v>0</v>
      </c>
      <c r="F29" s="4">
        <v>0</v>
      </c>
      <c r="G29" s="4"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394</v>
      </c>
      <c r="C30" s="44" t="s">
        <v>157</v>
      </c>
      <c r="D30" s="44" t="s">
        <v>223</v>
      </c>
      <c r="E30" s="14">
        <f>SUM(F30:L30)-M30</f>
        <v>0</v>
      </c>
      <c r="F30" s="4">
        <v>0</v>
      </c>
      <c r="G30" s="4"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394</v>
      </c>
      <c r="C31" s="44" t="s">
        <v>88</v>
      </c>
      <c r="D31" s="44" t="s">
        <v>27</v>
      </c>
      <c r="E31" s="14">
        <f>SUM(F31:L31)-M31</f>
        <v>0</v>
      </c>
      <c r="F31" s="4">
        <v>0</v>
      </c>
      <c r="G31" s="4"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394</v>
      </c>
      <c r="C32" s="44" t="s">
        <v>159</v>
      </c>
      <c r="D32" s="44" t="s">
        <v>36</v>
      </c>
      <c r="E32" s="14">
        <f>SUM(F32:L32)-M32</f>
        <v>0</v>
      </c>
      <c r="F32" s="4">
        <v>0</v>
      </c>
      <c r="G32" s="4"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394</v>
      </c>
      <c r="C33" s="44" t="s">
        <v>172</v>
      </c>
      <c r="D33" s="44" t="s">
        <v>48</v>
      </c>
      <c r="E33" s="14">
        <f>SUM(F33:L33)-M33</f>
        <v>0</v>
      </c>
      <c r="F33" s="4">
        <v>0</v>
      </c>
      <c r="G33" s="4"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394</v>
      </c>
      <c r="C34" s="44" t="s">
        <v>231</v>
      </c>
      <c r="D34" s="44" t="s">
        <v>224</v>
      </c>
      <c r="E34" s="14">
        <f>SUM(F34:L34)-M34</f>
        <v>0</v>
      </c>
      <c r="F34" s="4">
        <v>0</v>
      </c>
      <c r="G34" s="4"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394</v>
      </c>
      <c r="C35" s="44" t="s">
        <v>210</v>
      </c>
      <c r="D35" s="44" t="s">
        <v>27</v>
      </c>
      <c r="E35" s="14">
        <f>SUM(F35:L35)-M35</f>
        <v>0</v>
      </c>
      <c r="F35" s="4">
        <v>0</v>
      </c>
      <c r="G35" s="4"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394</v>
      </c>
      <c r="C36" s="44" t="s">
        <v>102</v>
      </c>
      <c r="D36" s="44" t="s">
        <v>223</v>
      </c>
      <c r="E36" s="14">
        <f>SUM(F36:L36)-M36</f>
        <v>0</v>
      </c>
      <c r="F36" s="4">
        <v>0</v>
      </c>
      <c r="G36" s="4"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394</v>
      </c>
      <c r="C37" s="19" t="s">
        <v>103</v>
      </c>
      <c r="D37" s="19" t="s">
        <v>54</v>
      </c>
      <c r="E37" s="14">
        <f>SUM(F37:L37)-M37</f>
        <v>0</v>
      </c>
      <c r="F37" s="4">
        <v>0</v>
      </c>
      <c r="G37" s="4"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394</v>
      </c>
      <c r="C38" s="19" t="s">
        <v>310</v>
      </c>
      <c r="D38" s="19" t="s">
        <v>74</v>
      </c>
      <c r="E38" s="14">
        <f>SUM(F38:L38)-M38</f>
        <v>0</v>
      </c>
      <c r="F38" s="4">
        <v>0</v>
      </c>
      <c r="G38" s="4"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394</v>
      </c>
      <c r="C39" s="19" t="s">
        <v>244</v>
      </c>
      <c r="D39" s="19" t="s">
        <v>74</v>
      </c>
      <c r="E39" s="14">
        <f>SUM(F39:L39)-M39</f>
        <v>0</v>
      </c>
      <c r="F39" s="4">
        <v>0</v>
      </c>
      <c r="G39" s="4"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394</v>
      </c>
      <c r="C40" s="17" t="s">
        <v>363</v>
      </c>
      <c r="D40" s="17" t="s">
        <v>42</v>
      </c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394</v>
      </c>
      <c r="C41" s="17" t="s">
        <v>364</v>
      </c>
      <c r="D41" s="17" t="s">
        <v>48</v>
      </c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394</v>
      </c>
      <c r="C42" s="19" t="s">
        <v>195</v>
      </c>
      <c r="D42" s="19" t="s">
        <v>48</v>
      </c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 s="17"/>
      <c r="D43" s="17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 s="17"/>
      <c r="D44" s="17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/>
      <c r="C45" s="17"/>
      <c r="D45" s="17"/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/>
      <c r="C46" s="17"/>
      <c r="D46" s="17"/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/>
      <c r="C47" s="17"/>
      <c r="D47" s="17"/>
      <c r="E47" s="14">
        <f>SUM(F47:L47)-M47</f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/>
      <c r="C48" s="17"/>
      <c r="D48" s="17"/>
      <c r="E48" s="14">
        <f>SUM(F48:L48)-M48</f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/>
      <c r="C49" s="17"/>
      <c r="D49" s="17"/>
      <c r="E49" s="14">
        <f>SUM(F49:L49)-M49</f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/>
      <c r="C50" s="17"/>
      <c r="D50" s="17"/>
      <c r="E50" s="14">
        <f>SUM(F50:L50)-M50</f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/>
      <c r="C51" s="17"/>
      <c r="D51" s="17"/>
      <c r="E51" s="14">
        <f>SUM(F51:L51)-M51</f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/>
      <c r="C52" s="16"/>
      <c r="D52" s="16"/>
      <c r="E52" s="14">
        <f>SUM(F52:L52)-M52</f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/>
      <c r="C53" s="16"/>
      <c r="D53" s="16"/>
      <c r="E53" s="14">
        <f>SUM(F53:L53)-M53</f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/>
      <c r="C54" s="16"/>
      <c r="D54" s="16"/>
      <c r="E54" s="14">
        <f>SUM(F54:L54)-M54</f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/>
      <c r="C55" s="16"/>
      <c r="D55" s="16"/>
      <c r="E55" s="14">
        <f>SUM(F55:L55)-M55</f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/>
      <c r="C56" s="16"/>
      <c r="D56" s="16"/>
      <c r="E56" s="14">
        <f>SUM(F56:L56)-M56</f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/>
      <c r="C57" s="16"/>
      <c r="D57" s="16"/>
      <c r="E57" s="14">
        <f>SUM(F57:L57)-M57</f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/>
      <c r="C58" s="16"/>
      <c r="D58" s="16"/>
      <c r="E58" s="14">
        <f>SUM(F58:L58)-M58</f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/>
      <c r="C59" s="16"/>
      <c r="D59" s="16"/>
      <c r="E59" s="14">
        <f>SUM(F59:L59)-M59</f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/>
      <c r="C60" s="16"/>
      <c r="D60" s="16"/>
      <c r="E60" s="14">
        <f>SUM(F60:L60)-M60</f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B61" s="2"/>
      <c r="C61" s="16"/>
      <c r="D61" s="16"/>
      <c r="E61" s="14">
        <f>SUM(F61:L61)-M61</f>
        <v>0</v>
      </c>
      <c r="F61" s="4">
        <f>IFERROR(VLOOKUP(_xlfn.CONCAT(C61,"-",$B$4,"-",$F$6),Colocações!$A:$G,7,FALSE),0)</f>
        <v>0</v>
      </c>
      <c r="G61" s="4">
        <f>IFERROR(VLOOKUP(_xlfn.CONCAT(C61,"-",$B$4,"-",$G$6),Colocações!$A:$G,7,FALSE),0)</f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>MIN(F61:K61)</f>
        <v>0</v>
      </c>
    </row>
    <row r="62" spans="2:13" x14ac:dyDescent="0.25">
      <c r="B62" s="2"/>
      <c r="C62" s="16"/>
      <c r="D62" s="16"/>
      <c r="E62" s="14">
        <f>SUM(F62:L62)-M62</f>
        <v>0</v>
      </c>
      <c r="F62" s="4">
        <f>IFERROR(VLOOKUP(_xlfn.CONCAT(C62,"-",$B$4,"-",$F$6),Colocações!$A:$G,7,FALSE),0)</f>
        <v>0</v>
      </c>
      <c r="G62" s="4">
        <f>IFERROR(VLOOKUP(_xlfn.CONCAT(C62,"-",$B$4,"-",$G$6),Colocações!$A:$G,7,FALSE),0)</f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>MIN(F62:K62)</f>
        <v>0</v>
      </c>
    </row>
    <row r="63" spans="2:13" x14ac:dyDescent="0.25">
      <c r="B63" s="2"/>
      <c r="C63" s="16"/>
      <c r="D63" s="16"/>
      <c r="E63" s="14">
        <f>SUM(F63:L63)-M63</f>
        <v>0</v>
      </c>
      <c r="F63" s="4">
        <f>IFERROR(VLOOKUP(_xlfn.CONCAT(C63,"-",$B$4,"-",$F$6),Colocações!$A:$G,7,FALSE),0)</f>
        <v>0</v>
      </c>
      <c r="G63" s="4">
        <f>IFERROR(VLOOKUP(_xlfn.CONCAT(C63,"-",$B$4,"-",$G$6),Colocações!$A:$G,7,FALSE),0)</f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>MIN(F63:K63)</f>
        <v>0</v>
      </c>
    </row>
    <row r="64" spans="2:13" x14ac:dyDescent="0.25">
      <c r="B64" s="2"/>
      <c r="C64" s="16"/>
      <c r="D64" s="16"/>
      <c r="E64" s="14">
        <f>SUM(F64:L64)-M64</f>
        <v>0</v>
      </c>
      <c r="F64" s="4">
        <f>IFERROR(VLOOKUP(_xlfn.CONCAT(C64,"-",$B$4,"-",$F$6),Colocações!$A:$G,7,FALSE),0)</f>
        <v>0</v>
      </c>
      <c r="G64" s="4">
        <f>IFERROR(VLOOKUP(_xlfn.CONCAT(C64,"-",$B$4,"-",$G$6),Colocações!$A:$G,7,FALSE),0)</f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>MIN(F64:K64)</f>
        <v>0</v>
      </c>
    </row>
    <row r="65" spans="2:13" x14ac:dyDescent="0.25">
      <c r="B65" s="2"/>
      <c r="C65" s="16"/>
      <c r="D65" s="16"/>
      <c r="E65" s="14">
        <f>SUM(F65:L65)-M65</f>
        <v>0</v>
      </c>
      <c r="F65" s="4">
        <f>IFERROR(VLOOKUP(_xlfn.CONCAT(C65,"-",$B$4,"-",$F$6),Colocações!$A:$G,7,FALSE),0)</f>
        <v>0</v>
      </c>
      <c r="G65" s="4">
        <f>IFERROR(VLOOKUP(_xlfn.CONCAT(C65,"-",$B$4,"-",$G$6),Colocações!$A:$G,7,FALSE),0)</f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>MIN(F65:K65)</f>
        <v>0</v>
      </c>
    </row>
    <row r="66" spans="2:13" x14ac:dyDescent="0.25">
      <c r="B66" s="2"/>
      <c r="C66" s="16"/>
      <c r="D66" s="16"/>
      <c r="E66" s="14">
        <f>SUM(F66:L66)-M66</f>
        <v>0</v>
      </c>
      <c r="F66" s="4">
        <f>IFERROR(VLOOKUP(_xlfn.CONCAT(C66,"-",$B$4,"-",$F$6),Colocações!$A:$G,7,FALSE),0)</f>
        <v>0</v>
      </c>
      <c r="G66" s="4">
        <f>IFERROR(VLOOKUP(_xlfn.CONCAT(C66,"-",$B$4,"-",$G$6),Colocações!$A:$G,7,FALSE),0)</f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>MIN(F66:K66)</f>
        <v>0</v>
      </c>
    </row>
    <row r="67" spans="2:13" x14ac:dyDescent="0.25">
      <c r="B67" s="2"/>
      <c r="C67" s="16"/>
      <c r="D67" s="16"/>
      <c r="E67" s="14">
        <f>SUM(F67:L67)-M67</f>
        <v>0</v>
      </c>
      <c r="F67" s="4">
        <f>IFERROR(VLOOKUP(_xlfn.CONCAT(C67,"-",$B$4,"-",$F$6),Colocações!$A:$G,7,FALSE),0)</f>
        <v>0</v>
      </c>
      <c r="G67" s="4">
        <f>IFERROR(VLOOKUP(_xlfn.CONCAT(C67,"-",$B$4,"-",$G$6),Colocações!$A:$G,7,FALSE),0)</f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>MIN(F67:K67)</f>
        <v>0</v>
      </c>
    </row>
    <row r="68" spans="2:13" x14ac:dyDescent="0.25">
      <c r="B68" s="2"/>
      <c r="C68" s="16"/>
      <c r="D68" s="16"/>
      <c r="E68" s="14">
        <f>SUM(F68:L68)-M68</f>
        <v>0</v>
      </c>
      <c r="F68" s="4">
        <f>IFERROR(VLOOKUP(_xlfn.CONCAT(C68,"-",$B$4,"-",$F$6),Colocações!$A:$G,7,FALSE),0)</f>
        <v>0</v>
      </c>
      <c r="G68" s="4">
        <f>IFERROR(VLOOKUP(_xlfn.CONCAT(C68,"-",$B$4,"-",$G$6),Colocações!$A:$G,7,FALSE),0)</f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>MIN(F68:K68)</f>
        <v>0</v>
      </c>
    </row>
    <row r="69" spans="2:13" x14ac:dyDescent="0.25">
      <c r="B69" s="2"/>
      <c r="C69" s="16"/>
      <c r="D69" s="16"/>
      <c r="E69" s="14">
        <f>SUM(F69:L69)-M69</f>
        <v>0</v>
      </c>
      <c r="F69" s="4">
        <f>IFERROR(VLOOKUP(_xlfn.CONCAT(C69,"-",$B$4,"-",$F$6),Colocações!$A:$G,7,FALSE),0)</f>
        <v>0</v>
      </c>
      <c r="G69" s="4">
        <f>IFERROR(VLOOKUP(_xlfn.CONCAT(C69,"-",$B$4,"-",$G$6),Colocações!$A:$G,7,FALSE),0)</f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>MIN(F69:K69)</f>
        <v>0</v>
      </c>
    </row>
    <row r="70" spans="2:13" x14ac:dyDescent="0.25">
      <c r="B70" s="2"/>
      <c r="C70" s="16"/>
      <c r="D70" s="16"/>
      <c r="E70" s="14">
        <f>SUM(F70:L70)-M70</f>
        <v>0</v>
      </c>
      <c r="F70" s="4">
        <f>IFERROR(VLOOKUP(_xlfn.CONCAT(C70,"-",$B$4,"-",$F$6),Colocações!$A:$G,7,FALSE),0)</f>
        <v>0</v>
      </c>
      <c r="G70" s="4">
        <f>IFERROR(VLOOKUP(_xlfn.CONCAT(C70,"-",$B$4,"-",$G$6),Colocações!$A:$G,7,FALSE),0)</f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>MIN(F70:K70)</f>
        <v>0</v>
      </c>
    </row>
    <row r="71" spans="2:13" x14ac:dyDescent="0.25">
      <c r="B71" s="2"/>
      <c r="C71" s="16"/>
      <c r="D71" s="16"/>
      <c r="E71" s="14">
        <f>SUM(F71:L71)-M71</f>
        <v>0</v>
      </c>
      <c r="F71" s="4">
        <f>IFERROR(VLOOKUP(_xlfn.CONCAT(C71,"-",$B$4,"-",$F$6),Colocações!$A:$G,7,FALSE),0)</f>
        <v>0</v>
      </c>
      <c r="G71" s="4">
        <f>IFERROR(VLOOKUP(_xlfn.CONCAT(C71,"-",$B$4,"-",$G$6),Colocações!$A:$G,7,FALSE),0)</f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>MIN(F71:K71)</f>
        <v>0</v>
      </c>
    </row>
    <row r="72" spans="2:13" x14ac:dyDescent="0.25">
      <c r="B72" s="2"/>
      <c r="C72" s="16"/>
      <c r="D72" s="16"/>
      <c r="E72" s="14">
        <f>SUM(F72:L72)-M72</f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>MIN(F72:K72)</f>
        <v>0</v>
      </c>
    </row>
    <row r="73" spans="2:13" x14ac:dyDescent="0.25">
      <c r="B73" s="2"/>
      <c r="C73" s="16"/>
      <c r="D73" s="16"/>
      <c r="E73" s="14">
        <f>SUM(F73:L73)-M73</f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>MIN(F73:K73)</f>
        <v>0</v>
      </c>
    </row>
    <row r="74" spans="2:13" x14ac:dyDescent="0.25">
      <c r="B74" s="2"/>
      <c r="C74" s="16"/>
      <c r="D74" s="16"/>
      <c r="E74" s="14">
        <f>SUM(F74:L74)-M74</f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>MIN(F74:K74)</f>
        <v>0</v>
      </c>
    </row>
    <row r="75" spans="2:13" x14ac:dyDescent="0.25">
      <c r="B75" s="2"/>
      <c r="C75" s="16"/>
      <c r="D75" s="16"/>
      <c r="E75" s="14">
        <f>SUM(F75:L75)-M75</f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>MIN(F75:K75)</f>
        <v>0</v>
      </c>
    </row>
    <row r="76" spans="2:13" x14ac:dyDescent="0.25">
      <c r="B76" s="2"/>
      <c r="C76" s="16"/>
      <c r="D76" s="16"/>
      <c r="E76" s="14">
        <f>SUM(F76:L76)-M76</f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>MIN(F76:K76)</f>
        <v>0</v>
      </c>
    </row>
    <row r="77" spans="2:13" x14ac:dyDescent="0.25">
      <c r="B77" s="2"/>
      <c r="C77" s="16"/>
      <c r="D77" s="16"/>
      <c r="E77" s="14">
        <f>SUM(F77:L77)-M77</f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>MIN(F77:K77)</f>
        <v>0</v>
      </c>
    </row>
    <row r="78" spans="2:13" x14ac:dyDescent="0.25">
      <c r="B78" s="2"/>
      <c r="C78" s="16"/>
      <c r="D78" s="16"/>
      <c r="E78" s="14">
        <f>SUM(F78:L78)-M78</f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>MIN(F78:K78)</f>
        <v>0</v>
      </c>
    </row>
    <row r="79" spans="2:13" x14ac:dyDescent="0.25">
      <c r="B79" s="2"/>
      <c r="C79" s="16"/>
      <c r="D79" s="16"/>
      <c r="E79" s="14">
        <f>SUM(F79:L79)-M79</f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>MIN(F79:K79)</f>
        <v>0</v>
      </c>
    </row>
    <row r="80" spans="2:13" x14ac:dyDescent="0.25">
      <c r="B80" s="2"/>
      <c r="C80" s="16"/>
      <c r="D80" s="16"/>
      <c r="E80" s="14">
        <f>SUM(F80:L80)-M80</f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>MIN(F80:K80)</f>
        <v>0</v>
      </c>
    </row>
    <row r="81" spans="2:13" x14ac:dyDescent="0.25">
      <c r="B81" s="2"/>
      <c r="C81" s="16"/>
      <c r="D81" s="16"/>
      <c r="E81" s="14">
        <f>SUM(F81:L81)-M81</f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>MIN(F81:K81)</f>
        <v>0</v>
      </c>
    </row>
    <row r="82" spans="2:13" x14ac:dyDescent="0.25">
      <c r="B82" s="2"/>
      <c r="C82" s="16"/>
      <c r="D82" s="16"/>
      <c r="E82" s="14">
        <f>SUM(F82:L82)-M82</f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>MIN(F82:K82)</f>
        <v>0</v>
      </c>
    </row>
    <row r="83" spans="2:13" x14ac:dyDescent="0.25">
      <c r="B83" s="2"/>
      <c r="C83" s="16"/>
      <c r="D83" s="16"/>
      <c r="E83" s="14">
        <f>SUM(F83:L83)-M83</f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>MIN(F83:K83)</f>
        <v>0</v>
      </c>
    </row>
    <row r="84" spans="2:13" x14ac:dyDescent="0.25">
      <c r="B84" s="2"/>
      <c r="C84" s="16"/>
      <c r="D84" s="16"/>
      <c r="E84" s="14">
        <f>SUM(F84:L84)-M84</f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>MIN(F84:K84)</f>
        <v>0</v>
      </c>
    </row>
    <row r="85" spans="2:13" x14ac:dyDescent="0.25">
      <c r="B85" s="2"/>
      <c r="C85" s="16"/>
      <c r="D85" s="16"/>
      <c r="E85" s="14">
        <f>SUM(F85:L85)-M85</f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>MIN(F85:K85)</f>
        <v>0</v>
      </c>
    </row>
    <row r="86" spans="2:13" x14ac:dyDescent="0.25">
      <c r="B86" s="2"/>
      <c r="C86" s="16"/>
      <c r="D86" s="16"/>
      <c r="E86" s="14">
        <f>SUM(F86:L86)-M86</f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>MIN(F86:K86)</f>
        <v>0</v>
      </c>
    </row>
    <row r="87" spans="2:13" x14ac:dyDescent="0.25">
      <c r="B87" s="2"/>
      <c r="C87" s="16"/>
      <c r="D87" s="16"/>
      <c r="E87" s="14">
        <f>SUM(F87:L87)-M87</f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>MIN(F87:K87)</f>
        <v>0</v>
      </c>
    </row>
    <row r="88" spans="2:13" x14ac:dyDescent="0.25">
      <c r="B88" s="2"/>
      <c r="C88" s="16"/>
      <c r="D88" s="16"/>
      <c r="E88" s="14">
        <f>SUM(F88:L88)-M88</f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>MIN(F88:K88)</f>
        <v>0</v>
      </c>
    </row>
    <row r="89" spans="2:13" x14ac:dyDescent="0.25">
      <c r="B89" s="2"/>
      <c r="C89" s="16"/>
      <c r="D89" s="16"/>
      <c r="E89" s="14">
        <f>SUM(F89:L89)-M89</f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>MIN(F89:K89)</f>
        <v>0</v>
      </c>
    </row>
    <row r="90" spans="2:13" x14ac:dyDescent="0.25">
      <c r="B90" s="2"/>
      <c r="C90" s="16"/>
      <c r="D90" s="16"/>
      <c r="E90" s="14">
        <f>SUM(F90:L90)-M90</f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>MIN(F90:K90)</f>
        <v>0</v>
      </c>
    </row>
    <row r="91" spans="2:13" x14ac:dyDescent="0.25">
      <c r="B91" s="2"/>
      <c r="C91" s="16"/>
      <c r="D91" s="16"/>
      <c r="E91" s="14">
        <f>SUM(F91:L91)-M91</f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>MIN(F91:K91)</f>
        <v>0</v>
      </c>
    </row>
    <row r="92" spans="2:13" x14ac:dyDescent="0.25">
      <c r="B92" s="2"/>
      <c r="C92" s="16"/>
      <c r="D92" s="16"/>
      <c r="E92" s="14">
        <f>SUM(F92:L92)-M92</f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>MIN(F92:K92)</f>
        <v>0</v>
      </c>
    </row>
    <row r="93" spans="2:13" x14ac:dyDescent="0.25">
      <c r="B93" s="2"/>
      <c r="C93" s="16"/>
      <c r="D93" s="16"/>
      <c r="E93" s="14">
        <f>SUM(F93:L93)-M93</f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>MIN(F93:K93)</f>
        <v>0</v>
      </c>
    </row>
    <row r="94" spans="2:13" x14ac:dyDescent="0.25">
      <c r="B94" s="2"/>
      <c r="C94" s="16"/>
      <c r="D94" s="16"/>
      <c r="E94" s="14">
        <f>SUM(F94:L94)-M94</f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>MIN(F94:K94)</f>
        <v>0</v>
      </c>
    </row>
    <row r="95" spans="2:13" x14ac:dyDescent="0.25">
      <c r="B95" s="2"/>
      <c r="C95" s="16"/>
      <c r="D95" s="16"/>
      <c r="E95" s="14">
        <f>SUM(F95:L95)-M95</f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>MIN(F95:K95)</f>
        <v>0</v>
      </c>
    </row>
    <row r="96" spans="2:13" x14ac:dyDescent="0.25">
      <c r="B96" s="2"/>
      <c r="C96" s="16"/>
      <c r="D96" s="16"/>
      <c r="E96" s="14">
        <f>SUM(F96:L96)-M96</f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>MIN(F96:K96)</f>
        <v>0</v>
      </c>
    </row>
    <row r="97" spans="2:13" x14ac:dyDescent="0.25">
      <c r="B97" s="2"/>
      <c r="C97" s="16"/>
      <c r="D97" s="16"/>
      <c r="E97" s="14">
        <f>SUM(F97:L97)-M97</f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>MIN(F97:K97)</f>
        <v>0</v>
      </c>
    </row>
    <row r="98" spans="2:13" x14ac:dyDescent="0.25">
      <c r="B98" s="2"/>
      <c r="C98" s="16"/>
      <c r="D98" s="16"/>
      <c r="E98" s="14">
        <f>SUM(F98:L98)-M98</f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>MIN(F98:K98)</f>
        <v>0</v>
      </c>
    </row>
    <row r="99" spans="2:13" x14ac:dyDescent="0.25">
      <c r="B99" s="2"/>
      <c r="C99" s="16"/>
      <c r="D99" s="16"/>
      <c r="E99" s="14">
        <f>SUM(F99:L99)-M99</f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>MIN(F99:K99)</f>
        <v>0</v>
      </c>
    </row>
    <row r="100" spans="2:13" x14ac:dyDescent="0.25">
      <c r="B100" s="2"/>
      <c r="C100" s="16"/>
      <c r="D100" s="16"/>
      <c r="E100" s="14">
        <f>SUM(F100:L100)-M100</f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>MIN(F100:K100)</f>
        <v>0</v>
      </c>
    </row>
    <row r="101" spans="2:13" x14ac:dyDescent="0.25">
      <c r="B101" s="2"/>
      <c r="C101" s="16"/>
      <c r="D101" s="16"/>
      <c r="E101" s="14">
        <f>SUM(F101:L101)-M101</f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>MIN(F101:K101)</f>
        <v>0</v>
      </c>
    </row>
    <row r="102" spans="2:13" x14ac:dyDescent="0.25">
      <c r="B102" s="2"/>
      <c r="C102" s="16"/>
      <c r="D102" s="16"/>
      <c r="E102" s="14">
        <f>SUM(F102:L102)-M102</f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>MIN(F102:K102)</f>
        <v>0</v>
      </c>
    </row>
    <row r="103" spans="2:13" x14ac:dyDescent="0.25">
      <c r="B103" s="2"/>
      <c r="C103" s="16"/>
      <c r="D103" s="16"/>
      <c r="E103" s="14">
        <f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>MIN(F103:K103)</f>
        <v>0</v>
      </c>
    </row>
    <row r="104" spans="2:13" x14ac:dyDescent="0.25">
      <c r="B104" s="2"/>
      <c r="C104" s="16"/>
      <c r="D104" s="16"/>
      <c r="E104" s="14">
        <f>SUM(F104:L104)-M104</f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>MIN(F104:K104)</f>
        <v>0</v>
      </c>
    </row>
    <row r="105" spans="2:13" x14ac:dyDescent="0.25">
      <c r="B105" s="2"/>
      <c r="C105" s="16"/>
      <c r="D105" s="16"/>
      <c r="E105" s="14">
        <f>SUM(F105:L105)-M105</f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>MIN(F105:K105)</f>
        <v>0</v>
      </c>
    </row>
    <row r="106" spans="2:13" x14ac:dyDescent="0.25">
      <c r="B106" s="2"/>
      <c r="C106" s="16"/>
      <c r="D106" s="16"/>
      <c r="E106" s="14">
        <f>SUM(F106:L106)-M106</f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>MIN(F106:K106)</f>
        <v>0</v>
      </c>
    </row>
    <row r="107" spans="2:13" x14ac:dyDescent="0.25">
      <c r="B107" s="2"/>
      <c r="C107" s="16"/>
      <c r="D107" s="16"/>
      <c r="E107" s="14">
        <f>SUM(F107:L107)-M107</f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>MIN(F107:K107)</f>
        <v>0</v>
      </c>
    </row>
    <row r="108" spans="2:13" x14ac:dyDescent="0.25">
      <c r="B108" s="2"/>
      <c r="C108" s="16"/>
      <c r="D108" s="16"/>
      <c r="E108" s="14">
        <f>SUM(F108:L108)-M108</f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>MIN(F108:K108)</f>
        <v>0</v>
      </c>
    </row>
    <row r="109" spans="2:13" x14ac:dyDescent="0.25">
      <c r="B109" s="2"/>
      <c r="C109" s="16"/>
      <c r="D109" s="16"/>
      <c r="E109" s="14">
        <f>SUM(F109:L109)-M109</f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>MIN(F109:K109)</f>
        <v>0</v>
      </c>
    </row>
    <row r="110" spans="2:13" x14ac:dyDescent="0.25">
      <c r="B110" s="2"/>
      <c r="C110" s="16"/>
      <c r="D110" s="16"/>
      <c r="E110" s="14">
        <f>SUM(F110:L110)-M110</f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>MIN(F110:K110)</f>
        <v>0</v>
      </c>
    </row>
    <row r="111" spans="2:13" x14ac:dyDescent="0.25">
      <c r="B111" s="2"/>
      <c r="C111" s="16"/>
      <c r="D111" s="16"/>
      <c r="E111" s="14">
        <f>SUM(F111:L111)-M111</f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>MIN(F111:K111)</f>
        <v>0</v>
      </c>
    </row>
    <row r="112" spans="2:13" x14ac:dyDescent="0.25">
      <c r="B112" s="2"/>
      <c r="C112" s="16"/>
      <c r="D112" s="16"/>
      <c r="E112" s="14">
        <f>SUM(F112:L112)-M112</f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>MIN(F112:K112)</f>
        <v>0</v>
      </c>
    </row>
    <row r="113" spans="2:13" x14ac:dyDescent="0.25">
      <c r="B113" s="2"/>
      <c r="C113" s="16"/>
      <c r="D113" s="16"/>
      <c r="E113" s="14">
        <f>SUM(F113:L113)-M113</f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>MIN(F113:K113)</f>
        <v>0</v>
      </c>
    </row>
    <row r="114" spans="2:13" x14ac:dyDescent="0.25">
      <c r="B114" s="2"/>
      <c r="C114" s="16"/>
      <c r="D114" s="16"/>
      <c r="E114" s="14">
        <f>SUM(F114:L114)-M114</f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>MIN(F114:K114)</f>
        <v>0</v>
      </c>
    </row>
    <row r="115" spans="2:13" x14ac:dyDescent="0.25">
      <c r="B115" s="2"/>
      <c r="C115" s="16"/>
      <c r="D115" s="16"/>
      <c r="E115" s="14">
        <f>SUM(F115:L115)-M115</f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>MIN(F115:K115)</f>
        <v>0</v>
      </c>
    </row>
    <row r="116" spans="2:13" x14ac:dyDescent="0.25">
      <c r="B116" s="2"/>
      <c r="C116" s="16"/>
      <c r="D116" s="16"/>
      <c r="E116" s="14">
        <f>SUM(F116:L116)-M116</f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>MIN(F116:K116)</f>
        <v>0</v>
      </c>
    </row>
    <row r="117" spans="2:13" x14ac:dyDescent="0.25">
      <c r="B117" s="2"/>
      <c r="C117" s="16"/>
      <c r="D117" s="16"/>
      <c r="E117" s="14">
        <f>SUM(F117:L117)-M117</f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>MIN(F117:K117)</f>
        <v>0</v>
      </c>
    </row>
    <row r="118" spans="2:13" x14ac:dyDescent="0.25">
      <c r="B118" s="2"/>
      <c r="C118" s="16"/>
      <c r="D118" s="16"/>
      <c r="E118" s="14">
        <f>SUM(F118:L118)-M118</f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>MIN(F118:K118)</f>
        <v>0</v>
      </c>
    </row>
    <row r="119" spans="2:13" x14ac:dyDescent="0.25">
      <c r="B119" s="2"/>
      <c r="C119" s="16"/>
      <c r="D119" s="16"/>
      <c r="E119" s="14">
        <f>SUM(F119:L119)-M119</f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>MIN(F119:K119)</f>
        <v>0</v>
      </c>
    </row>
    <row r="120" spans="2:13" x14ac:dyDescent="0.25">
      <c r="B120" s="2"/>
      <c r="C120" s="16"/>
      <c r="D120" s="16"/>
      <c r="E120" s="14">
        <f>SUM(F120:L120)-M120</f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>MIN(F120:K120)</f>
        <v>0</v>
      </c>
    </row>
    <row r="121" spans="2:13" x14ac:dyDescent="0.25">
      <c r="B121" s="2"/>
      <c r="C121" s="16"/>
      <c r="D121" s="16"/>
      <c r="E121" s="14">
        <f>SUM(F121:L121)-M121</f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>MIN(F121:K121)</f>
        <v>0</v>
      </c>
    </row>
    <row r="122" spans="2:13" x14ac:dyDescent="0.25">
      <c r="B122" s="2"/>
      <c r="C122" s="16"/>
      <c r="D122" s="16"/>
      <c r="E122" s="14">
        <f>SUM(F122:L122)-M122</f>
        <v>0</v>
      </c>
      <c r="F122" s="4">
        <f>IFERROR(VLOOKUP(_xlfn.CONCAT(C122,"-",$B$4,"-",$F$6),Colocações!$A:$G,7,FALSE),0)</f>
        <v>0</v>
      </c>
      <c r="G122" s="4">
        <f>IFERROR(VLOOKUP(_xlfn.CONCAT(C122,"-",$B$4,"-",$G$6),Colocações!$A:$G,7,FALSE),0)</f>
        <v>0</v>
      </c>
      <c r="H122" s="4">
        <f>IFERROR(VLOOKUP(_xlfn.CONCAT(C122,"-",$B$4,"-",$H$6),Colocações!$A:$G,7,FALSE),0)</f>
        <v>0</v>
      </c>
      <c r="I122" s="4">
        <f>IFERROR(VLOOKUP(_xlfn.CONCAT(C122,"-",$B$4,"-",$I$6),Colocações!$A:$G,7,FALSE),0)</f>
        <v>0</v>
      </c>
      <c r="J122" s="4">
        <f>IFERROR(VLOOKUP(_xlfn.CONCAT(C122,"-",$B$4,"-",$J$6),Colocações!$A:$G,7,FALSE),0)</f>
        <v>0</v>
      </c>
      <c r="K122" s="4">
        <f>IFERROR(VLOOKUP(_xlfn.CONCAT(C122,"-",$B$4,"-",$K$6),Colocações!$A:$G,7,FALSE),0)</f>
        <v>0</v>
      </c>
      <c r="L122" s="4">
        <f>IFERROR(VLOOKUP(_xlfn.CONCAT(C122,"-",$B$4,"-",$L$6),Colocações!$A:$G,7,FALSE),0)</f>
        <v>0</v>
      </c>
      <c r="M122" s="4">
        <f>MIN(F122:K122)</f>
        <v>0</v>
      </c>
    </row>
    <row r="123" spans="2:13" x14ac:dyDescent="0.25">
      <c r="B123" s="2"/>
      <c r="C123" s="16"/>
      <c r="D123" s="16"/>
      <c r="E123" s="14">
        <f>SUM(F123:L123)-M123</f>
        <v>0</v>
      </c>
      <c r="F123" s="4">
        <f>IFERROR(VLOOKUP(_xlfn.CONCAT(C123,"-",$B$4,"-",$F$6),Colocações!$A:$G,7,FALSE),0)</f>
        <v>0</v>
      </c>
      <c r="G123" s="4">
        <f>IFERROR(VLOOKUP(_xlfn.CONCAT(C123,"-",$B$4,"-",$G$6),Colocações!$A:$G,7,FALSE),0)</f>
        <v>0</v>
      </c>
      <c r="H123" s="4">
        <f>IFERROR(VLOOKUP(_xlfn.CONCAT(C123,"-",$B$4,"-",$H$6),Colocações!$A:$G,7,FALSE),0)</f>
        <v>0</v>
      </c>
      <c r="I123" s="4">
        <f>IFERROR(VLOOKUP(_xlfn.CONCAT(C123,"-",$B$4,"-",$I$6),Colocações!$A:$G,7,FALSE),0)</f>
        <v>0</v>
      </c>
      <c r="J123" s="4">
        <f>IFERROR(VLOOKUP(_xlfn.CONCAT(C123,"-",$B$4,"-",$J$6),Colocações!$A:$G,7,FALSE),0)</f>
        <v>0</v>
      </c>
      <c r="K123" s="4">
        <f>IFERROR(VLOOKUP(_xlfn.CONCAT(C123,"-",$B$4,"-",$K$6),Colocações!$A:$G,7,FALSE),0)</f>
        <v>0</v>
      </c>
      <c r="L123" s="4">
        <f>IFERROR(VLOOKUP(_xlfn.CONCAT(C123,"-",$B$4,"-",$L$6),Colocações!$A:$G,7,FALSE),0)</f>
        <v>0</v>
      </c>
      <c r="M123" s="4">
        <f>MIN(F123:K123)</f>
        <v>0</v>
      </c>
    </row>
    <row r="124" spans="2:13" x14ac:dyDescent="0.25">
      <c r="B124" s="2"/>
      <c r="C124" s="16"/>
      <c r="D124" s="16"/>
      <c r="E124" s="14">
        <f>SUM(F124:L124)-M124</f>
        <v>0</v>
      </c>
      <c r="F124" s="4">
        <f>IFERROR(VLOOKUP(_xlfn.CONCAT(C124,"-",$B$4,"-",$F$6),Colocações!$A:$G,7,FALSE),0)</f>
        <v>0</v>
      </c>
      <c r="G124" s="4">
        <f>IFERROR(VLOOKUP(_xlfn.CONCAT(C124,"-",$B$4,"-",$G$6),Colocações!$A:$G,7,FALSE),0)</f>
        <v>0</v>
      </c>
      <c r="H124" s="4">
        <f>IFERROR(VLOOKUP(_xlfn.CONCAT(C124,"-",$B$4,"-",$H$6),Colocações!$A:$G,7,FALSE),0)</f>
        <v>0</v>
      </c>
      <c r="I124" s="4">
        <f>IFERROR(VLOOKUP(_xlfn.CONCAT(C124,"-",$B$4,"-",$I$6),Colocações!$A:$G,7,FALSE),0)</f>
        <v>0</v>
      </c>
      <c r="J124" s="4">
        <f>IFERROR(VLOOKUP(_xlfn.CONCAT(C124,"-",$B$4,"-",$J$6),Colocações!$A:$G,7,FALSE),0)</f>
        <v>0</v>
      </c>
      <c r="K124" s="4">
        <f>IFERROR(VLOOKUP(_xlfn.CONCAT(C124,"-",$B$4,"-",$K$6),Colocações!$A:$G,7,FALSE),0)</f>
        <v>0</v>
      </c>
      <c r="L124" s="4">
        <f>IFERROR(VLOOKUP(_xlfn.CONCAT(C124,"-",$B$4,"-",$L$6),Colocações!$A:$G,7,FALSE),0)</f>
        <v>0</v>
      </c>
      <c r="M124" s="4">
        <f>MIN(F124:K124)</f>
        <v>0</v>
      </c>
    </row>
    <row r="125" spans="2:13" x14ac:dyDescent="0.25">
      <c r="B125" s="2"/>
      <c r="C125" s="16"/>
      <c r="D125" s="16"/>
      <c r="E125" s="14">
        <f>SUM(F125:L125)-M125</f>
        <v>0</v>
      </c>
      <c r="F125" s="4">
        <f>IFERROR(VLOOKUP(_xlfn.CONCAT(C125,"-",$B$4,"-",$F$6),Colocações!$A:$G,7,FALSE),0)</f>
        <v>0</v>
      </c>
      <c r="G125" s="4">
        <f>IFERROR(VLOOKUP(_xlfn.CONCAT(C125,"-",$B$4,"-",$G$6),Colocações!$A:$G,7,FALSE),0)</f>
        <v>0</v>
      </c>
      <c r="H125" s="4">
        <f>IFERROR(VLOOKUP(_xlfn.CONCAT(C125,"-",$B$4,"-",$H$6),Colocações!$A:$G,7,FALSE),0)</f>
        <v>0</v>
      </c>
      <c r="I125" s="4">
        <f>IFERROR(VLOOKUP(_xlfn.CONCAT(C125,"-",$B$4,"-",$I$6),Colocações!$A:$G,7,FALSE),0)</f>
        <v>0</v>
      </c>
      <c r="J125" s="4">
        <f>IFERROR(VLOOKUP(_xlfn.CONCAT(C125,"-",$B$4,"-",$J$6),Colocações!$A:$G,7,FALSE),0)</f>
        <v>0</v>
      </c>
      <c r="K125" s="4">
        <f>IFERROR(VLOOKUP(_xlfn.CONCAT(C125,"-",$B$4,"-",$K$6),Colocações!$A:$G,7,FALSE),0)</f>
        <v>0</v>
      </c>
      <c r="L125" s="4">
        <f>IFERROR(VLOOKUP(_xlfn.CONCAT(C125,"-",$B$4,"-",$L$6),Colocações!$A:$G,7,FALSE),0)</f>
        <v>0</v>
      </c>
      <c r="M125" s="4">
        <f>MIN(F125:K125)</f>
        <v>0</v>
      </c>
    </row>
    <row r="126" spans="2:13" x14ac:dyDescent="0.25">
      <c r="B126" s="2"/>
      <c r="C126" s="16"/>
      <c r="D126" s="16"/>
      <c r="E126" s="14">
        <f>SUM(F126:L126)-M126</f>
        <v>0</v>
      </c>
      <c r="F126" s="4">
        <f>IFERROR(VLOOKUP(_xlfn.CONCAT(C126,"-",$B$4,"-",$F$6),Colocações!$A:$G,7,FALSE),0)</f>
        <v>0</v>
      </c>
      <c r="G126" s="4">
        <f>IFERROR(VLOOKUP(_xlfn.CONCAT(C126,"-",$B$4,"-",$G$6),Colocações!$A:$G,7,FALSE),0)</f>
        <v>0</v>
      </c>
      <c r="H126" s="4">
        <f>IFERROR(VLOOKUP(_xlfn.CONCAT(C126,"-",$B$4,"-",$H$6),Colocações!$A:$G,7,FALSE),0)</f>
        <v>0</v>
      </c>
      <c r="I126" s="4">
        <f>IFERROR(VLOOKUP(_xlfn.CONCAT(C126,"-",$B$4,"-",$I$6),Colocações!$A:$G,7,FALSE),0)</f>
        <v>0</v>
      </c>
      <c r="J126" s="4">
        <f>IFERROR(VLOOKUP(_xlfn.CONCAT(C126,"-",$B$4,"-",$J$6),Colocações!$A:$G,7,FALSE),0)</f>
        <v>0</v>
      </c>
      <c r="K126" s="4">
        <f>IFERROR(VLOOKUP(_xlfn.CONCAT(C126,"-",$B$4,"-",$K$6),Colocações!$A:$G,7,FALSE),0)</f>
        <v>0</v>
      </c>
      <c r="L126" s="4">
        <f>IFERROR(VLOOKUP(_xlfn.CONCAT(C126,"-",$B$4,"-",$L$6),Colocações!$A:$G,7,FALSE),0)</f>
        <v>0</v>
      </c>
      <c r="M126" s="4">
        <f>MIN(F126:K126)</f>
        <v>0</v>
      </c>
    </row>
    <row r="127" spans="2:13" x14ac:dyDescent="0.25">
      <c r="B127" s="2"/>
      <c r="C127" s="16"/>
      <c r="D127" s="16"/>
      <c r="E127" s="14">
        <f>SUM(F127:L127)-M127</f>
        <v>0</v>
      </c>
      <c r="F127" s="4">
        <f>IFERROR(VLOOKUP(_xlfn.CONCAT(C127,"-",$B$4,"-",$F$6),Colocações!$A:$G,7,FALSE),0)</f>
        <v>0</v>
      </c>
      <c r="G127" s="4">
        <f>IFERROR(VLOOKUP(_xlfn.CONCAT(C127,"-",$B$4,"-",$G$6),Colocações!$A:$G,7,FALSE),0)</f>
        <v>0</v>
      </c>
      <c r="H127" s="4">
        <f>IFERROR(VLOOKUP(_xlfn.CONCAT(C127,"-",$B$4,"-",$H$6),Colocações!$A:$G,7,FALSE),0)</f>
        <v>0</v>
      </c>
      <c r="I127" s="4">
        <f>IFERROR(VLOOKUP(_xlfn.CONCAT(C127,"-",$B$4,"-",$I$6),Colocações!$A:$G,7,FALSE),0)</f>
        <v>0</v>
      </c>
      <c r="J127" s="4">
        <f>IFERROR(VLOOKUP(_xlfn.CONCAT(C127,"-",$B$4,"-",$J$6),Colocações!$A:$G,7,FALSE),0)</f>
        <v>0</v>
      </c>
      <c r="K127" s="4">
        <f>IFERROR(VLOOKUP(_xlfn.CONCAT(C127,"-",$B$4,"-",$K$6),Colocações!$A:$G,7,FALSE),0)</f>
        <v>0</v>
      </c>
      <c r="L127" s="4">
        <f>IFERROR(VLOOKUP(_xlfn.CONCAT(C127,"-",$B$4,"-",$L$6),Colocações!$A:$G,7,FALSE),0)</f>
        <v>0</v>
      </c>
      <c r="M127" s="4">
        <f>MIN(F127:K127)</f>
        <v>0</v>
      </c>
    </row>
    <row r="128" spans="2:13" x14ac:dyDescent="0.25">
      <c r="B128" s="2"/>
      <c r="C128" s="16"/>
      <c r="D128" s="16"/>
      <c r="E128" s="14">
        <f>SUM(F128:L128)-M128</f>
        <v>0</v>
      </c>
      <c r="F128" s="4">
        <f>IFERROR(VLOOKUP(_xlfn.CONCAT(C128,"-",$B$4,"-",$F$6),Colocações!$A:$G,7,FALSE),0)</f>
        <v>0</v>
      </c>
      <c r="G128" s="4">
        <f>IFERROR(VLOOKUP(_xlfn.CONCAT(C128,"-",$B$4,"-",$G$6),Colocações!$A:$G,7,FALSE),0)</f>
        <v>0</v>
      </c>
      <c r="H128" s="4">
        <f>IFERROR(VLOOKUP(_xlfn.CONCAT(C128,"-",$B$4,"-",$H$6),Colocações!$A:$G,7,FALSE),0)</f>
        <v>0</v>
      </c>
      <c r="I128" s="4">
        <f>IFERROR(VLOOKUP(_xlfn.CONCAT(C128,"-",$B$4,"-",$I$6),Colocações!$A:$G,7,FALSE),0)</f>
        <v>0</v>
      </c>
      <c r="J128" s="4">
        <f>IFERROR(VLOOKUP(_xlfn.CONCAT(C128,"-",$B$4,"-",$J$6),Colocações!$A:$G,7,FALSE),0)</f>
        <v>0</v>
      </c>
      <c r="K128" s="4">
        <f>IFERROR(VLOOKUP(_xlfn.CONCAT(C128,"-",$B$4,"-",$K$6),Colocações!$A:$G,7,FALSE),0)</f>
        <v>0</v>
      </c>
      <c r="L128" s="4">
        <f>IFERROR(VLOOKUP(_xlfn.CONCAT(C128,"-",$B$4,"-",$L$6),Colocações!$A:$G,7,FALSE),0)</f>
        <v>0</v>
      </c>
      <c r="M128" s="4">
        <f>MIN(F128:K128)</f>
        <v>0</v>
      </c>
    </row>
    <row r="129" spans="2:13" x14ac:dyDescent="0.25">
      <c r="B129" s="2"/>
      <c r="C129" s="16"/>
      <c r="D129" s="16"/>
      <c r="E129" s="14">
        <f>SUM(F129:L129)-M129</f>
        <v>0</v>
      </c>
      <c r="F129" s="4">
        <f>IFERROR(VLOOKUP(_xlfn.CONCAT(C129,"-",$B$4,"-",$F$6),Colocações!$A:$G,7,FALSE),0)</f>
        <v>0</v>
      </c>
      <c r="G129" s="4">
        <f>IFERROR(VLOOKUP(_xlfn.CONCAT(C129,"-",$B$4,"-",$G$6),Colocações!$A:$G,7,FALSE),0)</f>
        <v>0</v>
      </c>
      <c r="H129" s="4">
        <f>IFERROR(VLOOKUP(_xlfn.CONCAT(C129,"-",$B$4,"-",$H$6),Colocações!$A:$G,7,FALSE),0)</f>
        <v>0</v>
      </c>
      <c r="I129" s="4">
        <f>IFERROR(VLOOKUP(_xlfn.CONCAT(C129,"-",$B$4,"-",$I$6),Colocações!$A:$G,7,FALSE),0)</f>
        <v>0</v>
      </c>
      <c r="J129" s="4">
        <f>IFERROR(VLOOKUP(_xlfn.CONCAT(C129,"-",$B$4,"-",$J$6),Colocações!$A:$G,7,FALSE),0)</f>
        <v>0</v>
      </c>
      <c r="K129" s="4">
        <f>IFERROR(VLOOKUP(_xlfn.CONCAT(C129,"-",$B$4,"-",$K$6),Colocações!$A:$G,7,FALSE),0)</f>
        <v>0</v>
      </c>
      <c r="L129" s="4">
        <f>IFERROR(VLOOKUP(_xlfn.CONCAT(C129,"-",$B$4,"-",$L$6),Colocações!$A:$G,7,FALSE),0)</f>
        <v>0</v>
      </c>
      <c r="M129" s="4">
        <f>MIN(F129:K129)</f>
        <v>0</v>
      </c>
    </row>
    <row r="130" spans="2:13" x14ac:dyDescent="0.25">
      <c r="C130"/>
      <c r="D130"/>
    </row>
    <row r="131" spans="2:13" x14ac:dyDescent="0.25">
      <c r="C131"/>
      <c r="D131"/>
    </row>
    <row r="132" spans="2:13" x14ac:dyDescent="0.25">
      <c r="C132"/>
      <c r="D132"/>
    </row>
    <row r="133" spans="2:13" x14ac:dyDescent="0.25">
      <c r="C133"/>
      <c r="D133"/>
    </row>
    <row r="134" spans="2:13" x14ac:dyDescent="0.25">
      <c r="C134"/>
      <c r="D134"/>
    </row>
    <row r="135" spans="2:13" x14ac:dyDescent="0.25">
      <c r="C135"/>
      <c r="D135"/>
    </row>
    <row r="136" spans="2:13" x14ac:dyDescent="0.25">
      <c r="C136"/>
      <c r="D136"/>
    </row>
    <row r="137" spans="2:13" x14ac:dyDescent="0.25">
      <c r="C137"/>
      <c r="D137"/>
    </row>
    <row r="138" spans="2:13" x14ac:dyDescent="0.25">
      <c r="C138"/>
      <c r="D138"/>
    </row>
    <row r="139" spans="2:13" x14ac:dyDescent="0.25">
      <c r="C139"/>
      <c r="D139"/>
    </row>
    <row r="140" spans="2:13" x14ac:dyDescent="0.25">
      <c r="C140"/>
      <c r="D140"/>
    </row>
    <row r="141" spans="2:13" x14ac:dyDescent="0.25">
      <c r="C141"/>
      <c r="D141"/>
    </row>
    <row r="142" spans="2:13" x14ac:dyDescent="0.25">
      <c r="C142"/>
      <c r="D142"/>
    </row>
    <row r="143" spans="2:13" x14ac:dyDescent="0.25">
      <c r="C143"/>
      <c r="D143"/>
    </row>
    <row r="144" spans="2:13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</sheetData>
  <sortState xmlns:xlrd2="http://schemas.microsoft.com/office/spreadsheetml/2017/richdata2" ref="B7:M129">
    <sortCondition descending="1" ref="E7:E1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9F5D-2085-476F-B2A9-0D1C1C709BBD}">
  <dimension ref="B1:M160"/>
  <sheetViews>
    <sheetView workbookViewId="0">
      <selection activeCell="B9" sqref="B9"/>
    </sheetView>
  </sheetViews>
  <sheetFormatPr defaultColWidth="8.7109375" defaultRowHeight="15" x14ac:dyDescent="0.25"/>
  <cols>
    <col min="1" max="1" width="0.42578125" style="1" customWidth="1"/>
    <col min="2" max="2" width="9.7109375" style="1" customWidth="1"/>
    <col min="3" max="3" width="42.28515625" style="1" bestFit="1" customWidth="1"/>
    <col min="4" max="4" width="64.85546875" style="1" bestFit="1" customWidth="1"/>
    <col min="5" max="5" width="7.140625" style="1" customWidth="1"/>
    <col min="6" max="6" width="12.7109375" style="1" bestFit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366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8" t="s">
        <v>313</v>
      </c>
      <c r="D7" s="28" t="s">
        <v>223</v>
      </c>
      <c r="E7" s="14">
        <f>SUM(F7:L7)-M7</f>
        <v>320</v>
      </c>
      <c r="F7" s="4">
        <v>0</v>
      </c>
      <c r="G7" s="4"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7" t="s">
        <v>94</v>
      </c>
      <c r="D8" s="27" t="s">
        <v>223</v>
      </c>
      <c r="E8" s="14">
        <f>SUM(F8:L8)-M8</f>
        <v>240</v>
      </c>
      <c r="F8" s="4">
        <v>120</v>
      </c>
      <c r="G8" s="4">
        <v>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7" t="s">
        <v>96</v>
      </c>
      <c r="D9" s="27" t="s">
        <v>40</v>
      </c>
      <c r="E9" s="14">
        <f>SUM(F9:L9)-M9</f>
        <v>200</v>
      </c>
      <c r="F9" s="4">
        <v>200</v>
      </c>
      <c r="G9" s="4"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8" t="s">
        <v>311</v>
      </c>
      <c r="D10" s="28" t="s">
        <v>67</v>
      </c>
      <c r="E10" s="14">
        <f>SUM(F10:L10)-M10</f>
        <v>200</v>
      </c>
      <c r="F10" s="4">
        <v>0</v>
      </c>
      <c r="G10" s="4"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7" t="s">
        <v>182</v>
      </c>
      <c r="D11" s="27" t="s">
        <v>23</v>
      </c>
      <c r="E11" s="14">
        <f>SUM(F11:L11)-M11</f>
        <v>180</v>
      </c>
      <c r="F11" s="4">
        <v>120</v>
      </c>
      <c r="G11" s="4">
        <v>0</v>
      </c>
      <c r="H11" s="4">
        <f>IFERROR(VLOOKUP(_xlfn.CONCAT(C11,"-",$B$4,"-",$H$6),Colocações!$A:$G,7,FALSE),0)</f>
        <v>60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7" t="s">
        <v>234</v>
      </c>
      <c r="D12" s="27" t="s">
        <v>33</v>
      </c>
      <c r="E12" s="14">
        <f>SUM(F12:L12)-M12</f>
        <v>160</v>
      </c>
      <c r="F12" s="4">
        <v>160</v>
      </c>
      <c r="G12" s="4"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165</v>
      </c>
      <c r="C13" s="28" t="s">
        <v>312</v>
      </c>
      <c r="D13" s="28" t="s">
        <v>33</v>
      </c>
      <c r="E13" s="14">
        <f>SUM(F13:L13)-M13</f>
        <v>160</v>
      </c>
      <c r="F13" s="4">
        <v>0</v>
      </c>
      <c r="G13" s="4">
        <v>160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165</v>
      </c>
      <c r="C14" s="26" t="s">
        <v>367</v>
      </c>
      <c r="D14" s="26" t="s">
        <v>42</v>
      </c>
      <c r="E14" s="14">
        <f>SUM(F14:L14)-M14</f>
        <v>160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160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7" t="s">
        <v>173</v>
      </c>
      <c r="D15" s="27" t="s">
        <v>67</v>
      </c>
      <c r="E15" s="14">
        <f>SUM(F15:L15)-M15</f>
        <v>120</v>
      </c>
      <c r="F15" s="4">
        <v>60</v>
      </c>
      <c r="G15" s="4"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28" t="s">
        <v>108</v>
      </c>
      <c r="D16" s="28" t="s">
        <v>230</v>
      </c>
      <c r="E16" s="14">
        <f>SUM(F16:L16)-M16</f>
        <v>120</v>
      </c>
      <c r="F16" s="4">
        <v>0</v>
      </c>
      <c r="G16" s="4">
        <v>120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27" t="s">
        <v>186</v>
      </c>
      <c r="D17" s="27" t="s">
        <v>223</v>
      </c>
      <c r="E17" s="14">
        <f>SUM(F17:L17)-M17</f>
        <v>120</v>
      </c>
      <c r="F17" s="4">
        <v>0</v>
      </c>
      <c r="G17" s="4">
        <v>60</v>
      </c>
      <c r="H17" s="4">
        <f>IFERROR(VLOOKUP(_xlfn.CONCAT(C17,"-",$B$4,"-",$H$6),Colocações!$A:$G,7,FALSE),0)</f>
        <v>60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28" t="s">
        <v>325</v>
      </c>
      <c r="D18" s="28" t="s">
        <v>42</v>
      </c>
      <c r="E18" s="14">
        <f>SUM(F18:L18)-M18</f>
        <v>120</v>
      </c>
      <c r="F18" s="4">
        <v>0</v>
      </c>
      <c r="G18" s="4">
        <v>0</v>
      </c>
      <c r="H18" s="4">
        <f>IFERROR(VLOOKUP(_xlfn.CONCAT(C18,"-",$B$4,"-",$H$6),Colocações!$A:$G,7,FALSE),0)</f>
        <v>120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170</v>
      </c>
      <c r="C19" s="27" t="s">
        <v>104</v>
      </c>
      <c r="D19" s="27" t="s">
        <v>40</v>
      </c>
      <c r="E19" s="14">
        <f>SUM(F19:L19)-M19</f>
        <v>60</v>
      </c>
      <c r="F19" s="4">
        <v>60</v>
      </c>
      <c r="G19" s="4"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170</v>
      </c>
      <c r="C20" s="27" t="s">
        <v>185</v>
      </c>
      <c r="D20" s="27" t="s">
        <v>230</v>
      </c>
      <c r="E20" s="14">
        <f>SUM(F20:L20)-M20</f>
        <v>60</v>
      </c>
      <c r="F20" s="4">
        <v>60</v>
      </c>
      <c r="G20" s="4"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170</v>
      </c>
      <c r="C21" s="27" t="s">
        <v>235</v>
      </c>
      <c r="D21" s="27" t="s">
        <v>223</v>
      </c>
      <c r="E21" s="14">
        <f>SUM(F21:L21)-M21</f>
        <v>60</v>
      </c>
      <c r="F21" s="4">
        <v>60</v>
      </c>
      <c r="G21" s="4"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170</v>
      </c>
      <c r="C22" s="27" t="s">
        <v>77</v>
      </c>
      <c r="D22" s="27" t="s">
        <v>42</v>
      </c>
      <c r="E22" s="14">
        <f>SUM(F22:L22)-M22</f>
        <v>60</v>
      </c>
      <c r="F22" s="4">
        <v>0</v>
      </c>
      <c r="G22" s="4">
        <v>60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170</v>
      </c>
      <c r="C23" s="28" t="s">
        <v>314</v>
      </c>
      <c r="D23" s="28" t="s">
        <v>40</v>
      </c>
      <c r="E23" s="14">
        <f>SUM(F23:L23)-M23</f>
        <v>60</v>
      </c>
      <c r="F23" s="4">
        <v>0</v>
      </c>
      <c r="G23" s="4">
        <v>60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170</v>
      </c>
      <c r="C24" s="27" t="s">
        <v>97</v>
      </c>
      <c r="D24" s="27" t="s">
        <v>33</v>
      </c>
      <c r="E24" s="14">
        <f>SUM(F24:L24)-M24</f>
        <v>60</v>
      </c>
      <c r="F24" s="4">
        <v>0</v>
      </c>
      <c r="G24" s="4">
        <v>0</v>
      </c>
      <c r="H24" s="4">
        <f>IFERROR(VLOOKUP(_xlfn.CONCAT(C24,"-",$B$4,"-",$H$6),Colocações!$A:$G,7,FALSE),0)</f>
        <v>60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170</v>
      </c>
      <c r="C25" s="27" t="s">
        <v>209</v>
      </c>
      <c r="D25" s="27" t="s">
        <v>23</v>
      </c>
      <c r="E25" s="14">
        <f>SUM(F25:L25)-M25</f>
        <v>60</v>
      </c>
      <c r="F25" s="4">
        <v>0</v>
      </c>
      <c r="G25" s="4">
        <v>0</v>
      </c>
      <c r="H25" s="4">
        <f>IFERROR(VLOOKUP(_xlfn.CONCAT(C25,"-",$B$4,"-",$H$6),Colocações!$A:$G,7,FALSE),0)</f>
        <v>60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394</v>
      </c>
      <c r="C26" s="27" t="s">
        <v>236</v>
      </c>
      <c r="D26" s="27" t="s">
        <v>36</v>
      </c>
      <c r="E26" s="14">
        <f>SUM(F26:L26)-M26</f>
        <v>0</v>
      </c>
      <c r="F26" s="4">
        <v>0</v>
      </c>
      <c r="G26" s="4"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394</v>
      </c>
      <c r="C27" s="27" t="s">
        <v>237</v>
      </c>
      <c r="D27" s="27" t="s">
        <v>36</v>
      </c>
      <c r="E27" s="14">
        <f>SUM(F27:L27)-M27</f>
        <v>0</v>
      </c>
      <c r="F27" s="4">
        <v>0</v>
      </c>
      <c r="G27" s="4"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394</v>
      </c>
      <c r="C28" s="27" t="s">
        <v>105</v>
      </c>
      <c r="D28" s="27" t="s">
        <v>223</v>
      </c>
      <c r="E28" s="14">
        <f>SUM(F28:L28)-M28</f>
        <v>0</v>
      </c>
      <c r="F28" s="4">
        <v>0</v>
      </c>
      <c r="G28" s="4"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394</v>
      </c>
      <c r="C29" s="27" t="s">
        <v>107</v>
      </c>
      <c r="D29" s="27" t="s">
        <v>230</v>
      </c>
      <c r="E29" s="14">
        <f>SUM(F29:L29)-M29</f>
        <v>0</v>
      </c>
      <c r="F29" s="4">
        <v>0</v>
      </c>
      <c r="G29" s="4"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394</v>
      </c>
      <c r="C30" s="27" t="s">
        <v>213</v>
      </c>
      <c r="D30" s="27" t="s">
        <v>74</v>
      </c>
      <c r="E30" s="14">
        <f>SUM(F30:L30)-M30</f>
        <v>0</v>
      </c>
      <c r="F30" s="4">
        <v>0</v>
      </c>
      <c r="G30" s="4"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394</v>
      </c>
      <c r="C31" s="27" t="s">
        <v>214</v>
      </c>
      <c r="D31" s="27" t="s">
        <v>223</v>
      </c>
      <c r="E31" s="14">
        <f>SUM(F31:L31)-M31</f>
        <v>0</v>
      </c>
      <c r="F31" s="4">
        <v>0</v>
      </c>
      <c r="G31" s="4"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394</v>
      </c>
      <c r="C32" s="27" t="s">
        <v>91</v>
      </c>
      <c r="D32" s="27" t="s">
        <v>223</v>
      </c>
      <c r="E32" s="14">
        <f>SUM(F32:L32)-M32</f>
        <v>0</v>
      </c>
      <c r="F32" s="4">
        <v>0</v>
      </c>
      <c r="G32" s="4"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394</v>
      </c>
      <c r="C33" s="27" t="s">
        <v>238</v>
      </c>
      <c r="D33" s="27" t="s">
        <v>33</v>
      </c>
      <c r="E33" s="14">
        <f>SUM(F33:L33)-M33</f>
        <v>0</v>
      </c>
      <c r="F33" s="4">
        <v>0</v>
      </c>
      <c r="G33" s="4"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394</v>
      </c>
      <c r="C34" s="27" t="s">
        <v>184</v>
      </c>
      <c r="D34" s="27" t="s">
        <v>223</v>
      </c>
      <c r="E34" s="14">
        <f>SUM(F34:L34)-M34</f>
        <v>0</v>
      </c>
      <c r="F34" s="4">
        <v>0</v>
      </c>
      <c r="G34" s="4"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394</v>
      </c>
      <c r="C35" s="27" t="s">
        <v>187</v>
      </c>
      <c r="D35" s="27" t="s">
        <v>48</v>
      </c>
      <c r="E35" s="14">
        <f>SUM(F35:L35)-M35</f>
        <v>0</v>
      </c>
      <c r="F35" s="4">
        <v>0</v>
      </c>
      <c r="G35" s="4"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394</v>
      </c>
      <c r="C36" s="27" t="s">
        <v>207</v>
      </c>
      <c r="D36" s="27" t="s">
        <v>36</v>
      </c>
      <c r="E36" s="14">
        <f>SUM(F36:L36)-M36</f>
        <v>0</v>
      </c>
      <c r="F36" s="4">
        <v>0</v>
      </c>
      <c r="G36" s="4"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394</v>
      </c>
      <c r="C37" s="27" t="s">
        <v>206</v>
      </c>
      <c r="D37" s="27" t="s">
        <v>223</v>
      </c>
      <c r="E37" s="14">
        <f>SUM(F37:L37)-M37</f>
        <v>0</v>
      </c>
      <c r="F37" s="4">
        <v>0</v>
      </c>
      <c r="G37" s="4"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394</v>
      </c>
      <c r="C38" s="27" t="s">
        <v>100</v>
      </c>
      <c r="D38" s="27" t="s">
        <v>230</v>
      </c>
      <c r="E38" s="14">
        <f>SUM(F38:L38)-M38</f>
        <v>0</v>
      </c>
      <c r="F38" s="4">
        <v>0</v>
      </c>
      <c r="G38" s="4"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394</v>
      </c>
      <c r="C39" s="27" t="s">
        <v>239</v>
      </c>
      <c r="D39" s="27" t="s">
        <v>26</v>
      </c>
      <c r="E39" s="14">
        <f>SUM(F39:L39)-M39</f>
        <v>0</v>
      </c>
      <c r="F39" s="4">
        <v>0</v>
      </c>
      <c r="G39" s="4"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394</v>
      </c>
      <c r="C40" s="27" t="s">
        <v>240</v>
      </c>
      <c r="D40" s="27" t="s">
        <v>241</v>
      </c>
      <c r="E40" s="14">
        <f>SUM(F40:L40)-M40</f>
        <v>0</v>
      </c>
      <c r="F40" s="4">
        <v>0</v>
      </c>
      <c r="G40" s="4"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394</v>
      </c>
      <c r="C41" s="27" t="s">
        <v>242</v>
      </c>
      <c r="D41" s="27" t="s">
        <v>26</v>
      </c>
      <c r="E41" s="14">
        <f>SUM(F41:L41)-M41</f>
        <v>0</v>
      </c>
      <c r="F41" s="4">
        <v>0</v>
      </c>
      <c r="G41" s="4"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394</v>
      </c>
      <c r="C42" s="27" t="s">
        <v>243</v>
      </c>
      <c r="D42" s="27" t="s">
        <v>230</v>
      </c>
      <c r="E42" s="14">
        <f>SUM(F42:L42)-M42</f>
        <v>0</v>
      </c>
      <c r="F42" s="4">
        <v>0</v>
      </c>
      <c r="G42" s="4"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394</v>
      </c>
      <c r="C43" s="27" t="s">
        <v>244</v>
      </c>
      <c r="D43" s="27" t="s">
        <v>74</v>
      </c>
      <c r="E43" s="14">
        <f>SUM(F43:L43)-M43</f>
        <v>0</v>
      </c>
      <c r="F43" s="4">
        <v>0</v>
      </c>
      <c r="G43" s="4"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394</v>
      </c>
      <c r="C44" s="27" t="s">
        <v>245</v>
      </c>
      <c r="D44" s="27" t="s">
        <v>27</v>
      </c>
      <c r="E44" s="14">
        <f>SUM(F44:L44)-M44</f>
        <v>0</v>
      </c>
      <c r="F44" s="4">
        <v>0</v>
      </c>
      <c r="G44" s="4"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 t="s">
        <v>394</v>
      </c>
      <c r="C45" s="27" t="s">
        <v>246</v>
      </c>
      <c r="D45" s="27" t="s">
        <v>26</v>
      </c>
      <c r="E45" s="14">
        <f>SUM(F45:L45)-M45</f>
        <v>0</v>
      </c>
      <c r="F45" s="4">
        <v>0</v>
      </c>
      <c r="G45" s="4"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 t="s">
        <v>394</v>
      </c>
      <c r="C46" s="27" t="s">
        <v>247</v>
      </c>
      <c r="D46" s="27" t="s">
        <v>48</v>
      </c>
      <c r="E46" s="14">
        <f>SUM(F46:L46)-M46</f>
        <v>0</v>
      </c>
      <c r="F46" s="4">
        <v>0</v>
      </c>
      <c r="G46" s="4"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 t="s">
        <v>394</v>
      </c>
      <c r="C47" s="27" t="s">
        <v>248</v>
      </c>
      <c r="D47" s="27" t="s">
        <v>74</v>
      </c>
      <c r="E47" s="14">
        <f>SUM(F47:L47)-M47</f>
        <v>0</v>
      </c>
      <c r="F47" s="4">
        <v>0</v>
      </c>
      <c r="G47" s="4"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 t="s">
        <v>394</v>
      </c>
      <c r="C48" s="27" t="s">
        <v>249</v>
      </c>
      <c r="D48" s="27" t="s">
        <v>26</v>
      </c>
      <c r="E48" s="14">
        <f>SUM(F48:L48)-M48</f>
        <v>0</v>
      </c>
      <c r="F48" s="4">
        <v>0</v>
      </c>
      <c r="G48" s="4"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 t="s">
        <v>394</v>
      </c>
      <c r="C49" s="27" t="s">
        <v>250</v>
      </c>
      <c r="D49" s="27" t="s">
        <v>33</v>
      </c>
      <c r="E49" s="14">
        <f>SUM(F49:L49)-M49</f>
        <v>0</v>
      </c>
      <c r="F49" s="4">
        <v>0</v>
      </c>
      <c r="G49" s="4"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 t="s">
        <v>394</v>
      </c>
      <c r="C50" s="27" t="s">
        <v>251</v>
      </c>
      <c r="D50" s="27" t="s">
        <v>42</v>
      </c>
      <c r="E50" s="14">
        <f>SUM(F50:L50)-M50</f>
        <v>0</v>
      </c>
      <c r="F50" s="4">
        <v>0</v>
      </c>
      <c r="G50" s="4"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 t="s">
        <v>394</v>
      </c>
      <c r="C51" s="27" t="s">
        <v>252</v>
      </c>
      <c r="D51" s="27" t="s">
        <v>36</v>
      </c>
      <c r="E51" s="14">
        <f>SUM(F51:L51)-M51</f>
        <v>0</v>
      </c>
      <c r="F51" s="4">
        <v>0</v>
      </c>
      <c r="G51" s="4"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 t="s">
        <v>394</v>
      </c>
      <c r="C52" s="27" t="s">
        <v>217</v>
      </c>
      <c r="D52" s="27" t="s">
        <v>54</v>
      </c>
      <c r="E52" s="14">
        <f>SUM(F52:L52)-M52</f>
        <v>0</v>
      </c>
      <c r="F52" s="4">
        <v>0</v>
      </c>
      <c r="G52" s="4"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 t="s">
        <v>394</v>
      </c>
      <c r="C53" s="27" t="s">
        <v>204</v>
      </c>
      <c r="D53" s="27" t="s">
        <v>54</v>
      </c>
      <c r="E53" s="14">
        <f>SUM(F53:L53)-M53</f>
        <v>0</v>
      </c>
      <c r="F53" s="4">
        <v>0</v>
      </c>
      <c r="G53" s="4"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 t="s">
        <v>394</v>
      </c>
      <c r="C54" s="27" t="s">
        <v>109</v>
      </c>
      <c r="D54" s="27" t="s">
        <v>54</v>
      </c>
      <c r="E54" s="14">
        <f>SUM(F54:L54)-M54</f>
        <v>0</v>
      </c>
      <c r="F54" s="4">
        <v>0</v>
      </c>
      <c r="G54" s="4"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 t="s">
        <v>394</v>
      </c>
      <c r="C55" s="27" t="s">
        <v>221</v>
      </c>
      <c r="D55" s="27" t="s">
        <v>27</v>
      </c>
      <c r="E55" s="14">
        <f>SUM(F55:L55)-M55</f>
        <v>0</v>
      </c>
      <c r="F55" s="4">
        <v>0</v>
      </c>
      <c r="G55" s="4"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 t="s">
        <v>394</v>
      </c>
      <c r="C56" s="27" t="s">
        <v>253</v>
      </c>
      <c r="D56" s="27" t="s">
        <v>36</v>
      </c>
      <c r="E56" s="14">
        <f>SUM(F56:L56)-M56</f>
        <v>0</v>
      </c>
      <c r="F56" s="4">
        <v>0</v>
      </c>
      <c r="G56" s="4"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 t="s">
        <v>394</v>
      </c>
      <c r="C57" s="27" t="s">
        <v>254</v>
      </c>
      <c r="D57" s="27" t="s">
        <v>23</v>
      </c>
      <c r="E57" s="14">
        <f>SUM(F57:L57)-M57</f>
        <v>0</v>
      </c>
      <c r="F57" s="4">
        <v>0</v>
      </c>
      <c r="G57" s="4"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 t="s">
        <v>394</v>
      </c>
      <c r="C58" s="27" t="s">
        <v>93</v>
      </c>
      <c r="D58" s="27" t="s">
        <v>36</v>
      </c>
      <c r="E58" s="14">
        <f>SUM(F58:L58)-M58</f>
        <v>0</v>
      </c>
      <c r="F58" s="4">
        <v>0</v>
      </c>
      <c r="G58" s="4"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 t="s">
        <v>394</v>
      </c>
      <c r="C59" s="28" t="s">
        <v>315</v>
      </c>
      <c r="D59" s="28" t="s">
        <v>33</v>
      </c>
      <c r="E59" s="14">
        <f>SUM(F59:L59)-M59</f>
        <v>0</v>
      </c>
      <c r="F59" s="4">
        <v>0</v>
      </c>
      <c r="G59" s="4"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 t="s">
        <v>394</v>
      </c>
      <c r="C60" s="28" t="s">
        <v>316</v>
      </c>
      <c r="D60" s="28" t="s">
        <v>223</v>
      </c>
      <c r="E60" s="14">
        <f>SUM(F60:L60)-M60</f>
        <v>0</v>
      </c>
      <c r="F60" s="4">
        <v>0</v>
      </c>
      <c r="G60" s="4"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B61" s="2" t="s">
        <v>394</v>
      </c>
      <c r="C61" s="28" t="s">
        <v>255</v>
      </c>
      <c r="D61" s="28" t="s">
        <v>223</v>
      </c>
      <c r="E61" s="14">
        <f>SUM(F61:L61)-M61</f>
        <v>0</v>
      </c>
      <c r="F61" s="4">
        <v>0</v>
      </c>
      <c r="G61" s="4"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>MIN(F61:K61)</f>
        <v>0</v>
      </c>
    </row>
    <row r="62" spans="2:13" x14ac:dyDescent="0.25">
      <c r="B62" s="2" t="s">
        <v>394</v>
      </c>
      <c r="C62" s="28" t="s">
        <v>317</v>
      </c>
      <c r="D62" s="28" t="s">
        <v>223</v>
      </c>
      <c r="E62" s="14">
        <f>SUM(F62:L62)-M62</f>
        <v>0</v>
      </c>
      <c r="F62" s="4">
        <v>0</v>
      </c>
      <c r="G62" s="4"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>MIN(F62:K62)</f>
        <v>0</v>
      </c>
    </row>
    <row r="63" spans="2:13" x14ac:dyDescent="0.25">
      <c r="B63" s="2" t="s">
        <v>394</v>
      </c>
      <c r="C63" s="28" t="s">
        <v>318</v>
      </c>
      <c r="D63" s="28" t="s">
        <v>74</v>
      </c>
      <c r="E63" s="14">
        <f>SUM(F63:L63)-M63</f>
        <v>0</v>
      </c>
      <c r="F63" s="4">
        <v>0</v>
      </c>
      <c r="G63" s="4"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>MIN(F63:K63)</f>
        <v>0</v>
      </c>
    </row>
    <row r="64" spans="2:13" x14ac:dyDescent="0.25">
      <c r="B64" s="2" t="s">
        <v>394</v>
      </c>
      <c r="C64" s="28" t="s">
        <v>319</v>
      </c>
      <c r="D64" s="28" t="s">
        <v>27</v>
      </c>
      <c r="E64" s="14">
        <f>SUM(F64:L64)-M64</f>
        <v>0</v>
      </c>
      <c r="F64" s="4">
        <v>0</v>
      </c>
      <c r="G64" s="4"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>MIN(F64:K64)</f>
        <v>0</v>
      </c>
    </row>
    <row r="65" spans="2:13" x14ac:dyDescent="0.25">
      <c r="B65" s="2" t="s">
        <v>394</v>
      </c>
      <c r="C65" s="28" t="s">
        <v>75</v>
      </c>
      <c r="D65" s="28" t="s">
        <v>224</v>
      </c>
      <c r="E65" s="14">
        <f>SUM(F65:L65)-M65</f>
        <v>0</v>
      </c>
      <c r="F65" s="4">
        <v>0</v>
      </c>
      <c r="G65" s="4"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>MIN(F65:K65)</f>
        <v>0</v>
      </c>
    </row>
    <row r="66" spans="2:13" x14ac:dyDescent="0.25">
      <c r="B66" s="2" t="s">
        <v>394</v>
      </c>
      <c r="C66" s="28" t="s">
        <v>320</v>
      </c>
      <c r="D66" s="28" t="s">
        <v>74</v>
      </c>
      <c r="E66" s="14">
        <f>SUM(F66:L66)-M66</f>
        <v>0</v>
      </c>
      <c r="F66" s="4">
        <v>0</v>
      </c>
      <c r="G66" s="4"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>MIN(F66:K66)</f>
        <v>0</v>
      </c>
    </row>
    <row r="67" spans="2:13" x14ac:dyDescent="0.25">
      <c r="B67" s="2" t="s">
        <v>394</v>
      </c>
      <c r="C67" s="28" t="s">
        <v>321</v>
      </c>
      <c r="D67" s="28" t="s">
        <v>230</v>
      </c>
      <c r="E67" s="14">
        <f>SUM(F67:L67)-M67</f>
        <v>0</v>
      </c>
      <c r="F67" s="4">
        <v>0</v>
      </c>
      <c r="G67" s="4"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>MIN(F67:K67)</f>
        <v>0</v>
      </c>
    </row>
    <row r="68" spans="2:13" x14ac:dyDescent="0.25">
      <c r="B68" s="2" t="s">
        <v>394</v>
      </c>
      <c r="C68" s="28" t="s">
        <v>322</v>
      </c>
      <c r="D68" s="28" t="s">
        <v>33</v>
      </c>
      <c r="E68" s="14">
        <f>SUM(F68:L68)-M68</f>
        <v>0</v>
      </c>
      <c r="F68" s="4">
        <v>0</v>
      </c>
      <c r="G68" s="4"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>MIN(F68:K68)</f>
        <v>0</v>
      </c>
    </row>
    <row r="69" spans="2:13" x14ac:dyDescent="0.25">
      <c r="B69" s="2" t="s">
        <v>394</v>
      </c>
      <c r="C69" s="51" t="s">
        <v>172</v>
      </c>
      <c r="D69" s="51" t="s">
        <v>48</v>
      </c>
      <c r="E69" s="14">
        <f>SUM(F69:L69)-M69</f>
        <v>0</v>
      </c>
      <c r="F69" s="4">
        <v>0</v>
      </c>
      <c r="G69" s="4"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>MIN(F69:K69)</f>
        <v>0</v>
      </c>
    </row>
    <row r="70" spans="2:13" x14ac:dyDescent="0.25">
      <c r="B70" s="2" t="s">
        <v>394</v>
      </c>
      <c r="C70" s="45" t="s">
        <v>323</v>
      </c>
      <c r="D70" s="45" t="s">
        <v>300</v>
      </c>
      <c r="E70" s="14">
        <f>SUM(F70:L70)-M70</f>
        <v>0</v>
      </c>
      <c r="F70" s="4">
        <v>0</v>
      </c>
      <c r="G70" s="4"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>MIN(F70:K70)</f>
        <v>0</v>
      </c>
    </row>
    <row r="71" spans="2:13" x14ac:dyDescent="0.25">
      <c r="B71" s="2" t="s">
        <v>394</v>
      </c>
      <c r="C71" s="45" t="s">
        <v>324</v>
      </c>
      <c r="D71" s="45" t="s">
        <v>300</v>
      </c>
      <c r="E71" s="14">
        <f>SUM(F71:L71)-M71</f>
        <v>0</v>
      </c>
      <c r="F71" s="4">
        <v>0</v>
      </c>
      <c r="G71" s="4"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>MIN(F71:K71)</f>
        <v>0</v>
      </c>
    </row>
    <row r="72" spans="2:13" x14ac:dyDescent="0.25">
      <c r="B72" s="2" t="s">
        <v>394</v>
      </c>
      <c r="C72" s="17" t="s">
        <v>368</v>
      </c>
      <c r="D72" s="17" t="s">
        <v>48</v>
      </c>
      <c r="E72" s="14">
        <f>SUM(F72:L72)-M72</f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>MIN(F72:K72)</f>
        <v>0</v>
      </c>
    </row>
    <row r="73" spans="2:13" x14ac:dyDescent="0.25">
      <c r="B73" s="2" t="s">
        <v>394</v>
      </c>
      <c r="C73" s="17" t="s">
        <v>262</v>
      </c>
      <c r="D73" s="17" t="s">
        <v>42</v>
      </c>
      <c r="E73" s="14">
        <f>SUM(F73:L73)-M73</f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>MIN(F73:K73)</f>
        <v>0</v>
      </c>
    </row>
    <row r="74" spans="2:13" x14ac:dyDescent="0.25">
      <c r="B74" s="2" t="s">
        <v>394</v>
      </c>
      <c r="C74" s="17" t="s">
        <v>369</v>
      </c>
      <c r="D74" s="17" t="s">
        <v>23</v>
      </c>
      <c r="E74" s="14">
        <f>SUM(F74:L74)-M74</f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>MIN(F74:K74)</f>
        <v>0</v>
      </c>
    </row>
    <row r="75" spans="2:13" x14ac:dyDescent="0.25">
      <c r="B75" s="2" t="s">
        <v>394</v>
      </c>
      <c r="C75" s="17" t="s">
        <v>370</v>
      </c>
      <c r="D75" s="17" t="s">
        <v>223</v>
      </c>
      <c r="E75" s="14">
        <f>SUM(F75:L75)-M75</f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>MIN(F75:K75)</f>
        <v>0</v>
      </c>
    </row>
    <row r="76" spans="2:13" x14ac:dyDescent="0.25">
      <c r="B76" s="2" t="s">
        <v>394</v>
      </c>
      <c r="C76" s="17" t="s">
        <v>371</v>
      </c>
      <c r="D76" s="17" t="s">
        <v>223</v>
      </c>
      <c r="E76" s="14">
        <f>SUM(F76:L76)-M76</f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>MIN(F76:K76)</f>
        <v>0</v>
      </c>
    </row>
    <row r="77" spans="2:13" x14ac:dyDescent="0.25">
      <c r="B77" s="2" t="s">
        <v>394</v>
      </c>
      <c r="C77" s="17" t="s">
        <v>372</v>
      </c>
      <c r="D77" s="17" t="s">
        <v>27</v>
      </c>
      <c r="E77" s="14">
        <f>SUM(F77:L77)-M77</f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>MIN(F77:K77)</f>
        <v>0</v>
      </c>
    </row>
    <row r="78" spans="2:13" x14ac:dyDescent="0.25">
      <c r="B78" s="2" t="s">
        <v>394</v>
      </c>
      <c r="C78" s="17" t="s">
        <v>373</v>
      </c>
      <c r="D78" s="17" t="s">
        <v>42</v>
      </c>
      <c r="E78" s="14">
        <f>SUM(F78:L78)-M78</f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>MIN(F78:K78)</f>
        <v>0</v>
      </c>
    </row>
    <row r="79" spans="2:13" x14ac:dyDescent="0.25">
      <c r="B79" s="2" t="s">
        <v>394</v>
      </c>
      <c r="C79" s="17" t="s">
        <v>374</v>
      </c>
      <c r="D79" s="17" t="s">
        <v>48</v>
      </c>
      <c r="E79" s="14">
        <f>SUM(F79:L79)-M79</f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>MIN(F79:K79)</f>
        <v>0</v>
      </c>
    </row>
    <row r="80" spans="2:13" x14ac:dyDescent="0.25">
      <c r="B80" s="2" t="s">
        <v>394</v>
      </c>
      <c r="C80" s="17" t="s">
        <v>375</v>
      </c>
      <c r="D80" s="17" t="s">
        <v>48</v>
      </c>
      <c r="E80" s="14">
        <f>SUM(F80:L80)-M80</f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>MIN(F80:K80)</f>
        <v>0</v>
      </c>
    </row>
    <row r="81" spans="2:13" x14ac:dyDescent="0.25">
      <c r="B81" s="2" t="s">
        <v>394</v>
      </c>
      <c r="C81" s="17" t="s">
        <v>376</v>
      </c>
      <c r="D81" s="17" t="s">
        <v>48</v>
      </c>
      <c r="E81" s="14">
        <f>SUM(F81:L81)-M81</f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>MIN(F81:K81)</f>
        <v>0</v>
      </c>
    </row>
    <row r="82" spans="2:13" x14ac:dyDescent="0.25">
      <c r="B82" s="2" t="s">
        <v>394</v>
      </c>
      <c r="C82" s="16" t="s">
        <v>377</v>
      </c>
      <c r="D82" s="16" t="s">
        <v>42</v>
      </c>
      <c r="E82" s="14">
        <f>SUM(F82:L82)-M82</f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>MIN(F82:K82)</f>
        <v>0</v>
      </c>
    </row>
    <row r="83" spans="2:13" x14ac:dyDescent="0.25">
      <c r="B83" s="2"/>
      <c r="C83"/>
      <c r="D83"/>
      <c r="E83" s="14">
        <f>SUM(F83:L83)-M83</f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>MIN(F83:K83)</f>
        <v>0</v>
      </c>
    </row>
    <row r="84" spans="2:13" x14ac:dyDescent="0.25">
      <c r="B84" s="2"/>
      <c r="C84"/>
      <c r="D84"/>
      <c r="E84" s="14">
        <f>SUM(F84:L84)-M84</f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>MIN(F84:K84)</f>
        <v>0</v>
      </c>
    </row>
    <row r="85" spans="2:13" x14ac:dyDescent="0.25">
      <c r="B85" s="2"/>
      <c r="C85"/>
      <c r="D85"/>
      <c r="E85" s="14">
        <f>SUM(F85:L85)-M85</f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>MIN(F85:K85)</f>
        <v>0</v>
      </c>
    </row>
    <row r="86" spans="2:13" x14ac:dyDescent="0.25">
      <c r="B86" s="2"/>
      <c r="C86"/>
      <c r="D86"/>
      <c r="E86" s="14">
        <f>SUM(F86:L86)-M86</f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>MIN(F86:K86)</f>
        <v>0</v>
      </c>
    </row>
    <row r="87" spans="2:13" x14ac:dyDescent="0.25">
      <c r="B87" s="2"/>
      <c r="C87"/>
      <c r="D87"/>
      <c r="E87" s="14">
        <f>SUM(F87:L87)-M87</f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>MIN(F87:K87)</f>
        <v>0</v>
      </c>
    </row>
    <row r="88" spans="2:13" x14ac:dyDescent="0.25">
      <c r="B88" s="2"/>
      <c r="C88"/>
      <c r="D88"/>
      <c r="E88" s="14">
        <f>SUM(F88:L88)-M88</f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>MIN(F88:K88)</f>
        <v>0</v>
      </c>
    </row>
    <row r="89" spans="2:13" x14ac:dyDescent="0.25">
      <c r="B89" s="2"/>
      <c r="C89"/>
      <c r="D89"/>
      <c r="E89" s="14">
        <f>SUM(F89:L89)-M89</f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>MIN(F89:K89)</f>
        <v>0</v>
      </c>
    </row>
    <row r="90" spans="2:13" x14ac:dyDescent="0.25">
      <c r="B90" s="2"/>
      <c r="C90"/>
      <c r="D90"/>
      <c r="E90" s="14">
        <f>SUM(F90:L90)-M90</f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>MIN(F90:K90)</f>
        <v>0</v>
      </c>
    </row>
    <row r="91" spans="2:13" x14ac:dyDescent="0.25">
      <c r="B91" s="2"/>
      <c r="C91"/>
      <c r="D91"/>
      <c r="E91" s="14">
        <f>SUM(F91:L91)-M91</f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>MIN(F91:K91)</f>
        <v>0</v>
      </c>
    </row>
    <row r="92" spans="2:13" x14ac:dyDescent="0.25">
      <c r="B92" s="2"/>
      <c r="C92"/>
      <c r="D92"/>
      <c r="E92" s="14">
        <f>SUM(F92:L92)-M92</f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>MIN(F92:K92)</f>
        <v>0</v>
      </c>
    </row>
    <row r="93" spans="2:13" x14ac:dyDescent="0.25">
      <c r="B93" s="2"/>
      <c r="C93"/>
      <c r="D93"/>
      <c r="E93" s="14">
        <f>SUM(F93:L93)-M93</f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>MIN(F93:K93)</f>
        <v>0</v>
      </c>
    </row>
    <row r="94" spans="2:13" x14ac:dyDescent="0.25">
      <c r="B94" s="2"/>
      <c r="C94"/>
      <c r="D94"/>
      <c r="E94" s="14">
        <f>SUM(F94:L94)-M94</f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>MIN(F94:K94)</f>
        <v>0</v>
      </c>
    </row>
    <row r="95" spans="2:13" x14ac:dyDescent="0.25">
      <c r="B95" s="2"/>
      <c r="C95"/>
      <c r="D95"/>
      <c r="E95" s="14">
        <f>SUM(F95:L95)-M95</f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>MIN(F95:K95)</f>
        <v>0</v>
      </c>
    </row>
    <row r="96" spans="2:13" x14ac:dyDescent="0.25">
      <c r="B96" s="2"/>
      <c r="C96"/>
      <c r="D96"/>
      <c r="E96" s="14">
        <f>SUM(F96:L96)-M96</f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>MIN(F96:K96)</f>
        <v>0</v>
      </c>
    </row>
    <row r="97" spans="2:13" x14ac:dyDescent="0.25">
      <c r="B97" s="2"/>
      <c r="C97"/>
      <c r="D97"/>
      <c r="E97" s="14">
        <f>SUM(F97:L97)-M97</f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>MIN(F97:K97)</f>
        <v>0</v>
      </c>
    </row>
    <row r="98" spans="2:13" x14ac:dyDescent="0.25">
      <c r="B98" s="2"/>
      <c r="C98"/>
      <c r="D98"/>
      <c r="E98" s="14">
        <f>SUM(F98:L98)-M98</f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>MIN(F98:K98)</f>
        <v>0</v>
      </c>
    </row>
    <row r="99" spans="2:13" x14ac:dyDescent="0.25">
      <c r="B99" s="2"/>
      <c r="C99"/>
      <c r="D99"/>
      <c r="E99" s="14">
        <f>SUM(F99:L99)-M99</f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>MIN(F99:K99)</f>
        <v>0</v>
      </c>
    </row>
    <row r="100" spans="2:13" x14ac:dyDescent="0.25">
      <c r="B100" s="2"/>
      <c r="C100"/>
      <c r="D100"/>
      <c r="E100" s="14">
        <f>SUM(F100:L100)-M100</f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>MIN(F100:K100)</f>
        <v>0</v>
      </c>
    </row>
    <row r="101" spans="2:13" x14ac:dyDescent="0.25">
      <c r="B101" s="2"/>
      <c r="C101"/>
      <c r="D101"/>
      <c r="E101" s="14">
        <f>SUM(F101:L101)-M101</f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>MIN(F101:K101)</f>
        <v>0</v>
      </c>
    </row>
    <row r="102" spans="2:13" x14ac:dyDescent="0.25">
      <c r="B102" s="2"/>
      <c r="C102"/>
      <c r="D102"/>
      <c r="E102" s="14">
        <f>SUM(F102:L102)-M102</f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>MIN(F102:K102)</f>
        <v>0</v>
      </c>
    </row>
    <row r="103" spans="2:13" x14ac:dyDescent="0.25">
      <c r="B103" s="2"/>
      <c r="C103"/>
      <c r="D103"/>
      <c r="E103" s="14">
        <f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>MIN(F103:K103)</f>
        <v>0</v>
      </c>
    </row>
    <row r="104" spans="2:13" x14ac:dyDescent="0.25">
      <c r="B104" s="2"/>
      <c r="C104"/>
      <c r="D104"/>
      <c r="E104" s="14">
        <f>SUM(F104:L104)-M104</f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>MIN(F104:K104)</f>
        <v>0</v>
      </c>
    </row>
    <row r="105" spans="2:13" x14ac:dyDescent="0.25">
      <c r="B105" s="2"/>
      <c r="C105"/>
      <c r="D105"/>
      <c r="E105" s="14">
        <f>SUM(F105:L105)-M105</f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>MIN(F105:K105)</f>
        <v>0</v>
      </c>
    </row>
    <row r="106" spans="2:13" x14ac:dyDescent="0.25">
      <c r="B106" s="2"/>
      <c r="C106"/>
      <c r="D106"/>
      <c r="E106" s="14">
        <f>SUM(F106:L106)-M106</f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>MIN(F106:K106)</f>
        <v>0</v>
      </c>
    </row>
    <row r="107" spans="2:13" x14ac:dyDescent="0.25">
      <c r="B107" s="2"/>
      <c r="C107"/>
      <c r="D107"/>
      <c r="E107" s="14">
        <f>SUM(F107:L107)-M107</f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>MIN(F107:K107)</f>
        <v>0</v>
      </c>
    </row>
    <row r="108" spans="2:13" x14ac:dyDescent="0.25">
      <c r="B108" s="2"/>
      <c r="C108"/>
      <c r="D108"/>
      <c r="E108" s="14">
        <f>SUM(F108:L108)-M108</f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>MIN(F108:K108)</f>
        <v>0</v>
      </c>
    </row>
    <row r="109" spans="2:13" x14ac:dyDescent="0.25">
      <c r="B109" s="2"/>
      <c r="C109"/>
      <c r="D109"/>
      <c r="E109" s="14">
        <f>SUM(F109:L109)-M109</f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>MIN(F109:K109)</f>
        <v>0</v>
      </c>
    </row>
    <row r="110" spans="2:13" x14ac:dyDescent="0.25">
      <c r="B110" s="2"/>
      <c r="C110" s="16"/>
      <c r="D110" s="16"/>
      <c r="E110" s="14">
        <f>SUM(F110:L110)-M110</f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>MIN(F110:K110)</f>
        <v>0</v>
      </c>
    </row>
    <row r="111" spans="2:13" x14ac:dyDescent="0.25">
      <c r="B111" s="2"/>
      <c r="C111" s="16"/>
      <c r="D111" s="16"/>
      <c r="E111" s="14">
        <f>SUM(F111:L111)-M111</f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>MIN(F111:K111)</f>
        <v>0</v>
      </c>
    </row>
    <row r="112" spans="2:13" x14ac:dyDescent="0.25">
      <c r="B112" s="2"/>
      <c r="C112" s="16"/>
      <c r="D112" s="16"/>
      <c r="E112" s="14">
        <f>SUM(F112:L112)-M112</f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>MIN(F112:K112)</f>
        <v>0</v>
      </c>
    </row>
    <row r="113" spans="2:13" x14ac:dyDescent="0.25">
      <c r="B113" s="2"/>
      <c r="C113" s="16"/>
      <c r="D113" s="16"/>
      <c r="E113" s="14">
        <f>SUM(F113:L113)-M113</f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>MIN(F113:K113)</f>
        <v>0</v>
      </c>
    </row>
    <row r="114" spans="2:13" x14ac:dyDescent="0.25">
      <c r="B114" s="2"/>
      <c r="C114" s="16"/>
      <c r="D114" s="16"/>
      <c r="E114" s="14">
        <f>SUM(F114:L114)-M114</f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>MIN(F114:K114)</f>
        <v>0</v>
      </c>
    </row>
    <row r="115" spans="2:13" x14ac:dyDescent="0.25">
      <c r="B115" s="2"/>
      <c r="C115" s="16"/>
      <c r="D115" s="16"/>
      <c r="E115" s="14">
        <f>SUM(F115:L115)-M115</f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>MIN(F115:K115)</f>
        <v>0</v>
      </c>
    </row>
    <row r="116" spans="2:13" x14ac:dyDescent="0.25">
      <c r="B116" s="2"/>
      <c r="C116" s="16"/>
      <c r="D116" s="16"/>
      <c r="E116" s="14">
        <f>SUM(F116:L116)-M116</f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>MIN(F116:K116)</f>
        <v>0</v>
      </c>
    </row>
    <row r="117" spans="2:13" x14ac:dyDescent="0.25">
      <c r="B117" s="2"/>
      <c r="C117" s="16"/>
      <c r="D117" s="16"/>
      <c r="E117" s="14">
        <f>SUM(F117:L117)-M117</f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>MIN(F117:K117)</f>
        <v>0</v>
      </c>
    </row>
    <row r="118" spans="2:13" x14ac:dyDescent="0.25">
      <c r="B118" s="2"/>
      <c r="C118" s="16"/>
      <c r="D118" s="16"/>
      <c r="E118" s="14">
        <f>SUM(F118:L118)-M118</f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>MIN(F118:K118)</f>
        <v>0</v>
      </c>
    </row>
    <row r="119" spans="2:13" x14ac:dyDescent="0.25">
      <c r="B119" s="2"/>
      <c r="C119" s="16"/>
      <c r="D119" s="16"/>
      <c r="E119" s="14">
        <f>SUM(F119:L119)-M119</f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>MIN(F119:K119)</f>
        <v>0</v>
      </c>
    </row>
    <row r="120" spans="2:13" x14ac:dyDescent="0.25">
      <c r="B120" s="2"/>
      <c r="C120" s="16"/>
      <c r="D120" s="16"/>
      <c r="E120" s="14">
        <f>SUM(F120:L120)-M120</f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>MIN(F120:K120)</f>
        <v>0</v>
      </c>
    </row>
    <row r="121" spans="2:13" x14ac:dyDescent="0.25">
      <c r="B121" s="2"/>
      <c r="C121" s="16"/>
      <c r="D121" s="16"/>
      <c r="E121" s="14">
        <f>SUM(F121:L121)-M121</f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>MIN(F121:K121)</f>
        <v>0</v>
      </c>
    </row>
    <row r="122" spans="2:13" x14ac:dyDescent="0.25">
      <c r="B122" s="2"/>
      <c r="C122" s="16"/>
      <c r="D122" s="16"/>
      <c r="E122" s="14">
        <f>SUM(F122:L122)-M122</f>
        <v>0</v>
      </c>
      <c r="F122" s="4">
        <f>IFERROR(VLOOKUP(_xlfn.CONCAT(C122,"-",$B$4,"-",$F$6),Colocações!$A:$G,7,FALSE),0)</f>
        <v>0</v>
      </c>
      <c r="G122" s="4">
        <f>IFERROR(VLOOKUP(_xlfn.CONCAT(C122,"-",$B$4,"-",$G$6),Colocações!$A:$G,7,FALSE),0)</f>
        <v>0</v>
      </c>
      <c r="H122" s="4">
        <f>IFERROR(VLOOKUP(_xlfn.CONCAT(C122,"-",$B$4,"-",$H$6),Colocações!$A:$G,7,FALSE),0)</f>
        <v>0</v>
      </c>
      <c r="I122" s="4">
        <f>IFERROR(VLOOKUP(_xlfn.CONCAT(C122,"-",$B$4,"-",$I$6),Colocações!$A:$G,7,FALSE),0)</f>
        <v>0</v>
      </c>
      <c r="J122" s="4">
        <f>IFERROR(VLOOKUP(_xlfn.CONCAT(C122,"-",$B$4,"-",$J$6),Colocações!$A:$G,7,FALSE),0)</f>
        <v>0</v>
      </c>
      <c r="K122" s="4">
        <f>IFERROR(VLOOKUP(_xlfn.CONCAT(C122,"-",$B$4,"-",$K$6),Colocações!$A:$G,7,FALSE),0)</f>
        <v>0</v>
      </c>
      <c r="L122" s="4">
        <f>IFERROR(VLOOKUP(_xlfn.CONCAT(C122,"-",$B$4,"-",$L$6),Colocações!$A:$G,7,FALSE),0)</f>
        <v>0</v>
      </c>
      <c r="M122" s="4">
        <f>MIN(F122:K122)</f>
        <v>0</v>
      </c>
    </row>
    <row r="123" spans="2:13" x14ac:dyDescent="0.25">
      <c r="B123" s="2"/>
      <c r="C123" s="16"/>
      <c r="D123" s="16"/>
      <c r="E123" s="14">
        <f>SUM(F123:L123)-M123</f>
        <v>0</v>
      </c>
      <c r="F123" s="4">
        <f>IFERROR(VLOOKUP(_xlfn.CONCAT(C123,"-",$B$4,"-",$F$6),Colocações!$A:$G,7,FALSE),0)</f>
        <v>0</v>
      </c>
      <c r="G123" s="4">
        <f>IFERROR(VLOOKUP(_xlfn.CONCAT(C123,"-",$B$4,"-",$G$6),Colocações!$A:$G,7,FALSE),0)</f>
        <v>0</v>
      </c>
      <c r="H123" s="4">
        <f>IFERROR(VLOOKUP(_xlfn.CONCAT(C123,"-",$B$4,"-",$H$6),Colocações!$A:$G,7,FALSE),0)</f>
        <v>0</v>
      </c>
      <c r="I123" s="4">
        <f>IFERROR(VLOOKUP(_xlfn.CONCAT(C123,"-",$B$4,"-",$I$6),Colocações!$A:$G,7,FALSE),0)</f>
        <v>0</v>
      </c>
      <c r="J123" s="4">
        <f>IFERROR(VLOOKUP(_xlfn.CONCAT(C123,"-",$B$4,"-",$J$6),Colocações!$A:$G,7,FALSE),0)</f>
        <v>0</v>
      </c>
      <c r="K123" s="4">
        <f>IFERROR(VLOOKUP(_xlfn.CONCAT(C123,"-",$B$4,"-",$K$6),Colocações!$A:$G,7,FALSE),0)</f>
        <v>0</v>
      </c>
      <c r="L123" s="4">
        <f>IFERROR(VLOOKUP(_xlfn.CONCAT(C123,"-",$B$4,"-",$L$6),Colocações!$A:$G,7,FALSE),0)</f>
        <v>0</v>
      </c>
      <c r="M123" s="4">
        <f>MIN(F123:K123)</f>
        <v>0</v>
      </c>
    </row>
    <row r="124" spans="2:13" x14ac:dyDescent="0.25">
      <c r="B124" s="2"/>
      <c r="C124" s="16"/>
      <c r="D124" s="16"/>
      <c r="E124" s="14">
        <f>SUM(F124:L124)-M124</f>
        <v>0</v>
      </c>
      <c r="F124" s="4">
        <f>IFERROR(VLOOKUP(_xlfn.CONCAT(C124,"-",$B$4,"-",$F$6),Colocações!$A:$G,7,FALSE),0)</f>
        <v>0</v>
      </c>
      <c r="G124" s="4">
        <f>IFERROR(VLOOKUP(_xlfn.CONCAT(C124,"-",$B$4,"-",$G$6),Colocações!$A:$G,7,FALSE),0)</f>
        <v>0</v>
      </c>
      <c r="H124" s="4">
        <f>IFERROR(VLOOKUP(_xlfn.CONCAT(C124,"-",$B$4,"-",$H$6),Colocações!$A:$G,7,FALSE),0)</f>
        <v>0</v>
      </c>
      <c r="I124" s="4">
        <f>IFERROR(VLOOKUP(_xlfn.CONCAT(C124,"-",$B$4,"-",$I$6),Colocações!$A:$G,7,FALSE),0)</f>
        <v>0</v>
      </c>
      <c r="J124" s="4">
        <f>IFERROR(VLOOKUP(_xlfn.CONCAT(C124,"-",$B$4,"-",$J$6),Colocações!$A:$G,7,FALSE),0)</f>
        <v>0</v>
      </c>
      <c r="K124" s="4">
        <f>IFERROR(VLOOKUP(_xlfn.CONCAT(C124,"-",$B$4,"-",$K$6),Colocações!$A:$G,7,FALSE),0)</f>
        <v>0</v>
      </c>
      <c r="L124" s="4">
        <f>IFERROR(VLOOKUP(_xlfn.CONCAT(C124,"-",$B$4,"-",$L$6),Colocações!$A:$G,7,FALSE),0)</f>
        <v>0</v>
      </c>
      <c r="M124" s="4">
        <f>MIN(F124:K124)</f>
        <v>0</v>
      </c>
    </row>
    <row r="125" spans="2:13" x14ac:dyDescent="0.25">
      <c r="B125" s="2"/>
      <c r="C125" s="16"/>
      <c r="D125" s="16"/>
      <c r="E125" s="14">
        <f>SUM(F125:L125)-M125</f>
        <v>0</v>
      </c>
      <c r="F125" s="4">
        <f>IFERROR(VLOOKUP(_xlfn.CONCAT(C125,"-",$B$4,"-",$F$6),Colocações!$A:$G,7,FALSE),0)</f>
        <v>0</v>
      </c>
      <c r="G125" s="4">
        <f>IFERROR(VLOOKUP(_xlfn.CONCAT(C125,"-",$B$4,"-",$G$6),Colocações!$A:$G,7,FALSE),0)</f>
        <v>0</v>
      </c>
      <c r="H125" s="4">
        <f>IFERROR(VLOOKUP(_xlfn.CONCAT(C125,"-",$B$4,"-",$H$6),Colocações!$A:$G,7,FALSE),0)</f>
        <v>0</v>
      </c>
      <c r="I125" s="4">
        <f>IFERROR(VLOOKUP(_xlfn.CONCAT(C125,"-",$B$4,"-",$I$6),Colocações!$A:$G,7,FALSE),0)</f>
        <v>0</v>
      </c>
      <c r="J125" s="4">
        <f>IFERROR(VLOOKUP(_xlfn.CONCAT(C125,"-",$B$4,"-",$J$6),Colocações!$A:$G,7,FALSE),0)</f>
        <v>0</v>
      </c>
      <c r="K125" s="4">
        <f>IFERROR(VLOOKUP(_xlfn.CONCAT(C125,"-",$B$4,"-",$K$6),Colocações!$A:$G,7,FALSE),0)</f>
        <v>0</v>
      </c>
      <c r="L125" s="4">
        <f>IFERROR(VLOOKUP(_xlfn.CONCAT(C125,"-",$B$4,"-",$L$6),Colocações!$A:$G,7,FALSE),0)</f>
        <v>0</v>
      </c>
      <c r="M125" s="4">
        <f>MIN(F125:K125)</f>
        <v>0</v>
      </c>
    </row>
    <row r="126" spans="2:13" x14ac:dyDescent="0.25">
      <c r="B126" s="2"/>
      <c r="C126" s="16"/>
      <c r="D126" s="16"/>
      <c r="E126" s="14">
        <f>SUM(F126:L126)-M126</f>
        <v>0</v>
      </c>
      <c r="F126" s="4">
        <f>IFERROR(VLOOKUP(_xlfn.CONCAT(C126,"-",$B$4,"-",$F$6),Colocações!$A:$G,7,FALSE),0)</f>
        <v>0</v>
      </c>
      <c r="G126" s="4">
        <f>IFERROR(VLOOKUP(_xlfn.CONCAT(C126,"-",$B$4,"-",$G$6),Colocações!$A:$G,7,FALSE),0)</f>
        <v>0</v>
      </c>
      <c r="H126" s="4">
        <f>IFERROR(VLOOKUP(_xlfn.CONCAT(C126,"-",$B$4,"-",$H$6),Colocações!$A:$G,7,FALSE),0)</f>
        <v>0</v>
      </c>
      <c r="I126" s="4">
        <f>IFERROR(VLOOKUP(_xlfn.CONCAT(C126,"-",$B$4,"-",$I$6),Colocações!$A:$G,7,FALSE),0)</f>
        <v>0</v>
      </c>
      <c r="J126" s="4">
        <f>IFERROR(VLOOKUP(_xlfn.CONCAT(C126,"-",$B$4,"-",$J$6),Colocações!$A:$G,7,FALSE),0)</f>
        <v>0</v>
      </c>
      <c r="K126" s="4">
        <f>IFERROR(VLOOKUP(_xlfn.CONCAT(C126,"-",$B$4,"-",$K$6),Colocações!$A:$G,7,FALSE),0)</f>
        <v>0</v>
      </c>
      <c r="L126" s="4">
        <f>IFERROR(VLOOKUP(_xlfn.CONCAT(C126,"-",$B$4,"-",$L$6),Colocações!$A:$G,7,FALSE),0)</f>
        <v>0</v>
      </c>
      <c r="M126" s="4">
        <f>MIN(F126:K126)</f>
        <v>0</v>
      </c>
    </row>
    <row r="127" spans="2:13" x14ac:dyDescent="0.25">
      <c r="B127" s="2"/>
      <c r="C127" s="16"/>
      <c r="D127" s="16"/>
      <c r="E127" s="14">
        <f>SUM(F127:L127)-M127</f>
        <v>0</v>
      </c>
      <c r="F127" s="4">
        <f>IFERROR(VLOOKUP(_xlfn.CONCAT(C127,"-",$B$4,"-",$F$6),Colocações!$A:$G,7,FALSE),0)</f>
        <v>0</v>
      </c>
      <c r="G127" s="4">
        <f>IFERROR(VLOOKUP(_xlfn.CONCAT(C127,"-",$B$4,"-",$G$6),Colocações!$A:$G,7,FALSE),0)</f>
        <v>0</v>
      </c>
      <c r="H127" s="4">
        <f>IFERROR(VLOOKUP(_xlfn.CONCAT(C127,"-",$B$4,"-",$H$6),Colocações!$A:$G,7,FALSE),0)</f>
        <v>0</v>
      </c>
      <c r="I127" s="4">
        <f>IFERROR(VLOOKUP(_xlfn.CONCAT(C127,"-",$B$4,"-",$I$6),Colocações!$A:$G,7,FALSE),0)</f>
        <v>0</v>
      </c>
      <c r="J127" s="4">
        <f>IFERROR(VLOOKUP(_xlfn.CONCAT(C127,"-",$B$4,"-",$J$6),Colocações!$A:$G,7,FALSE),0)</f>
        <v>0</v>
      </c>
      <c r="K127" s="4">
        <f>IFERROR(VLOOKUP(_xlfn.CONCAT(C127,"-",$B$4,"-",$K$6),Colocações!$A:$G,7,FALSE),0)</f>
        <v>0</v>
      </c>
      <c r="L127" s="4">
        <f>IFERROR(VLOOKUP(_xlfn.CONCAT(C127,"-",$B$4,"-",$L$6),Colocações!$A:$G,7,FALSE),0)</f>
        <v>0</v>
      </c>
      <c r="M127" s="4">
        <f>MIN(F127:K127)</f>
        <v>0</v>
      </c>
    </row>
    <row r="128" spans="2:13" x14ac:dyDescent="0.25">
      <c r="B128" s="2"/>
      <c r="C128" s="16"/>
      <c r="D128" s="16"/>
      <c r="E128" s="14">
        <f>SUM(F128:L128)-M128</f>
        <v>0</v>
      </c>
      <c r="F128" s="4">
        <f>IFERROR(VLOOKUP(_xlfn.CONCAT(C128,"-",$B$4,"-",$F$6),Colocações!$A:$G,7,FALSE),0)</f>
        <v>0</v>
      </c>
      <c r="G128" s="4">
        <f>IFERROR(VLOOKUP(_xlfn.CONCAT(C128,"-",$B$4,"-",$G$6),Colocações!$A:$G,7,FALSE),0)</f>
        <v>0</v>
      </c>
      <c r="H128" s="4">
        <f>IFERROR(VLOOKUP(_xlfn.CONCAT(C128,"-",$B$4,"-",$H$6),Colocações!$A:$G,7,FALSE),0)</f>
        <v>0</v>
      </c>
      <c r="I128" s="4">
        <f>IFERROR(VLOOKUP(_xlfn.CONCAT(C128,"-",$B$4,"-",$I$6),Colocações!$A:$G,7,FALSE),0)</f>
        <v>0</v>
      </c>
      <c r="J128" s="4">
        <f>IFERROR(VLOOKUP(_xlfn.CONCAT(C128,"-",$B$4,"-",$J$6),Colocações!$A:$G,7,FALSE),0)</f>
        <v>0</v>
      </c>
      <c r="K128" s="4">
        <f>IFERROR(VLOOKUP(_xlfn.CONCAT(C128,"-",$B$4,"-",$K$6),Colocações!$A:$G,7,FALSE),0)</f>
        <v>0</v>
      </c>
      <c r="L128" s="4">
        <f>IFERROR(VLOOKUP(_xlfn.CONCAT(C128,"-",$B$4,"-",$L$6),Colocações!$A:$G,7,FALSE),0)</f>
        <v>0</v>
      </c>
      <c r="M128" s="4">
        <f>MIN(F128:K128)</f>
        <v>0</v>
      </c>
    </row>
    <row r="129" spans="2:13" x14ac:dyDescent="0.25">
      <c r="B129" s="2"/>
      <c r="C129" s="16"/>
      <c r="D129" s="16"/>
      <c r="E129" s="14">
        <f>SUM(F129:L129)-M129</f>
        <v>0</v>
      </c>
      <c r="F129" s="4">
        <f>IFERROR(VLOOKUP(_xlfn.CONCAT(C129,"-",$B$4,"-",$F$6),Colocações!$A:$G,7,FALSE),0)</f>
        <v>0</v>
      </c>
      <c r="G129" s="4">
        <f>IFERROR(VLOOKUP(_xlfn.CONCAT(C129,"-",$B$4,"-",$G$6),Colocações!$A:$G,7,FALSE),0)</f>
        <v>0</v>
      </c>
      <c r="H129" s="4">
        <f>IFERROR(VLOOKUP(_xlfn.CONCAT(C129,"-",$B$4,"-",$H$6),Colocações!$A:$G,7,FALSE),0)</f>
        <v>0</v>
      </c>
      <c r="I129" s="4">
        <f>IFERROR(VLOOKUP(_xlfn.CONCAT(C129,"-",$B$4,"-",$I$6),Colocações!$A:$G,7,FALSE),0)</f>
        <v>0</v>
      </c>
      <c r="J129" s="4">
        <f>IFERROR(VLOOKUP(_xlfn.CONCAT(C129,"-",$B$4,"-",$J$6),Colocações!$A:$G,7,FALSE),0)</f>
        <v>0</v>
      </c>
      <c r="K129" s="4">
        <f>IFERROR(VLOOKUP(_xlfn.CONCAT(C129,"-",$B$4,"-",$K$6),Colocações!$A:$G,7,FALSE),0)</f>
        <v>0</v>
      </c>
      <c r="L129" s="4">
        <f>IFERROR(VLOOKUP(_xlfn.CONCAT(C129,"-",$B$4,"-",$L$6),Colocações!$A:$G,7,FALSE),0)</f>
        <v>0</v>
      </c>
      <c r="M129" s="4">
        <f>MIN(F129:K129)</f>
        <v>0</v>
      </c>
    </row>
    <row r="130" spans="2:13" x14ac:dyDescent="0.25">
      <c r="C130"/>
      <c r="D130"/>
    </row>
    <row r="131" spans="2:13" x14ac:dyDescent="0.25">
      <c r="C131"/>
      <c r="D131"/>
    </row>
    <row r="132" spans="2:13" x14ac:dyDescent="0.25">
      <c r="C132"/>
      <c r="D132"/>
    </row>
    <row r="133" spans="2:13" x14ac:dyDescent="0.25">
      <c r="C133"/>
      <c r="D133"/>
    </row>
    <row r="134" spans="2:13" x14ac:dyDescent="0.25">
      <c r="C134"/>
      <c r="D134"/>
    </row>
    <row r="135" spans="2:13" x14ac:dyDescent="0.25">
      <c r="C135"/>
      <c r="D135"/>
    </row>
    <row r="136" spans="2:13" x14ac:dyDescent="0.25">
      <c r="C136"/>
      <c r="D136"/>
    </row>
    <row r="137" spans="2:13" x14ac:dyDescent="0.25">
      <c r="C137"/>
      <c r="D137"/>
    </row>
    <row r="138" spans="2:13" x14ac:dyDescent="0.25">
      <c r="C138"/>
      <c r="D138"/>
    </row>
    <row r="139" spans="2:13" x14ac:dyDescent="0.25">
      <c r="C139"/>
      <c r="D139"/>
    </row>
    <row r="140" spans="2:13" x14ac:dyDescent="0.25">
      <c r="C140"/>
      <c r="D140"/>
    </row>
    <row r="141" spans="2:13" x14ac:dyDescent="0.25">
      <c r="C141"/>
      <c r="D141"/>
    </row>
    <row r="142" spans="2:13" x14ac:dyDescent="0.25">
      <c r="C142"/>
      <c r="D142"/>
    </row>
    <row r="143" spans="2:13" x14ac:dyDescent="0.25">
      <c r="C143"/>
      <c r="D143"/>
    </row>
    <row r="144" spans="2:13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</sheetData>
  <sortState xmlns:xlrd2="http://schemas.microsoft.com/office/spreadsheetml/2017/richdata2" ref="B7:M129">
    <sortCondition descending="1" ref="E82:E1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5"/>
  <sheetViews>
    <sheetView workbookViewId="0">
      <selection activeCell="B8" sqref="B8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.285156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192</v>
      </c>
      <c r="D7" s="25" t="s">
        <v>23</v>
      </c>
      <c r="E7" s="4">
        <f>SUM(F7:L7)-M7</f>
        <v>560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160</v>
      </c>
      <c r="D8" s="25" t="s">
        <v>40</v>
      </c>
      <c r="E8" s="4">
        <f>SUM(F8:L8)-M8</f>
        <v>440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22</v>
      </c>
      <c r="D9" s="25" t="s">
        <v>23</v>
      </c>
      <c r="E9" s="4">
        <f>SUM(F9:L9)-M9</f>
        <v>320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200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277</v>
      </c>
      <c r="D10" s="25" t="s">
        <v>48</v>
      </c>
      <c r="E10" s="4">
        <f>SUM(F10:L10)-M10</f>
        <v>300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18</v>
      </c>
      <c r="D11" s="25" t="s">
        <v>224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5" t="s">
        <v>162</v>
      </c>
      <c r="D12" s="25" t="s">
        <v>26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5" t="s">
        <v>276</v>
      </c>
      <c r="D13" s="25" t="s">
        <v>26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C19"/>
      <c r="D19"/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8">
    <sortCondition descending="1" ref="E7:E18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5"/>
  <sheetViews>
    <sheetView zoomScaleNormal="100" workbookViewId="0">
      <selection activeCell="B15" sqref="B15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.28515625" style="1" bestFit="1" customWidth="1"/>
    <col min="4" max="4" width="48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5" t="s">
        <v>193</v>
      </c>
      <c r="D7" s="25" t="s">
        <v>48</v>
      </c>
      <c r="E7" s="4">
        <f>SUM(F7:L7)-M7</f>
        <v>520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200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5" t="s">
        <v>192</v>
      </c>
      <c r="D8" s="25" t="s">
        <v>23</v>
      </c>
      <c r="E8" s="4">
        <f>SUM(F8:L8)-M8</f>
        <v>440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160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5" t="s">
        <v>180</v>
      </c>
      <c r="D9" s="25" t="s">
        <v>23</v>
      </c>
      <c r="E9" s="4">
        <f>SUM(F9:L9)-M9</f>
        <v>400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120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25" t="s">
        <v>28</v>
      </c>
      <c r="D10" s="25" t="s">
        <v>223</v>
      </c>
      <c r="E10" s="4">
        <f>SUM(F10:L10)-M10</f>
        <v>380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5" t="s">
        <v>22</v>
      </c>
      <c r="D11" s="25" t="s">
        <v>23</v>
      </c>
      <c r="E11" s="4">
        <f>SUM(F11:L11)-M11</f>
        <v>180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120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5" t="s">
        <v>25</v>
      </c>
      <c r="D12" s="25" t="s">
        <v>223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165</v>
      </c>
      <c r="C13" s="25" t="s">
        <v>194</v>
      </c>
      <c r="D13" s="25" t="s">
        <v>27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60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5" t="s">
        <v>162</v>
      </c>
      <c r="D14" s="25" t="s">
        <v>26</v>
      </c>
      <c r="E14" s="4">
        <f>SUM(F14:L14)-M14</f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5" t="s">
        <v>276</v>
      </c>
      <c r="D15" s="25" t="s">
        <v>26</v>
      </c>
      <c r="E15" s="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377A-1AB8-402C-AF01-848B7F0E7043}">
  <dimension ref="B1:M22"/>
  <sheetViews>
    <sheetView zoomScaleNormal="100" workbookViewId="0">
      <selection activeCell="B15" sqref="B15:B1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.285156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284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900000000000006" customHeight="1" x14ac:dyDescent="0.25">
      <c r="B6" s="2" t="s">
        <v>0</v>
      </c>
      <c r="C6" s="15" t="s">
        <v>1</v>
      </c>
      <c r="D6" s="15" t="s">
        <v>2</v>
      </c>
      <c r="E6" s="15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47</v>
      </c>
      <c r="D7" s="44" t="s">
        <v>48</v>
      </c>
      <c r="E7" s="16">
        <f>SUM(F7:L7)-M7</f>
        <v>440</v>
      </c>
      <c r="F7" s="14">
        <f>IFERROR(VLOOKUP(_xlfn.CONCAT(C7,"-",$B$4,"-",$F$6),Colocações!$A:$G,7,FALSE),0)</f>
        <v>160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120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44" t="s">
        <v>193</v>
      </c>
      <c r="D8" s="44" t="s">
        <v>48</v>
      </c>
      <c r="E8" s="16">
        <f>SUM(F8:L8)-M8</f>
        <v>360</v>
      </c>
      <c r="F8" s="1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120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6</v>
      </c>
      <c r="C9" s="17" t="s">
        <v>294</v>
      </c>
      <c r="D9" s="17" t="s">
        <v>27</v>
      </c>
      <c r="E9" s="16">
        <f>SUM(F9:L9)-M9</f>
        <v>360</v>
      </c>
      <c r="F9" s="14">
        <f>IFERROR(VLOOKUP(_xlfn.CONCAT(C9,"-",$B$4,"-",$F$6),Colocações!$A:$G,7,FALSE),0)</f>
        <v>0</v>
      </c>
      <c r="G9" s="4">
        <f>IFERROR(VLOOKUP(_xlfn.CONCAT(C9,"-",$B$4,"-",$G$6),Colocações!$A:$G,7,FALSE),0)</f>
        <v>200</v>
      </c>
      <c r="H9" s="4">
        <f>IFERROR(VLOOKUP(_xlfn.CONCAT(C9,"-",$B$4,"-",$H$6),Colocações!$A:$G,7,FALSE),0)</f>
        <v>160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164</v>
      </c>
      <c r="C10" s="44" t="s">
        <v>180</v>
      </c>
      <c r="D10" s="44" t="s">
        <v>23</v>
      </c>
      <c r="E10" s="16">
        <f>SUM(F10:L10)-M10</f>
        <v>320</v>
      </c>
      <c r="F10" s="14">
        <f>IFERROR(VLOOKUP(_xlfn.CONCAT(C10,"-",$B$4,"-",$F$6),Colocações!$A:$G,7,FALSE),0)</f>
        <v>200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60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164</v>
      </c>
      <c r="C11" s="17" t="s">
        <v>295</v>
      </c>
      <c r="D11" s="17" t="s">
        <v>224</v>
      </c>
      <c r="E11" s="16">
        <f>SUM(F11:L11)-M11</f>
        <v>320</v>
      </c>
      <c r="F11" s="1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200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44" t="s">
        <v>194</v>
      </c>
      <c r="D12" s="44" t="s">
        <v>27</v>
      </c>
      <c r="E12" s="16">
        <f>SUM(F12:L12)-M12</f>
        <v>240</v>
      </c>
      <c r="F12" s="14">
        <f>IFERROR(VLOOKUP(_xlfn.CONCAT(C12,"-",$B$4,"-",$F$6),Colocações!$A:$G,7,FALSE),0)</f>
        <v>120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60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44" t="s">
        <v>25</v>
      </c>
      <c r="D13" s="44" t="s">
        <v>223</v>
      </c>
      <c r="E13" s="16">
        <f>SUM(F13:L13)-M13</f>
        <v>120</v>
      </c>
      <c r="F13" s="1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17" t="s">
        <v>299</v>
      </c>
      <c r="D14" s="17" t="s">
        <v>300</v>
      </c>
      <c r="E14" s="16">
        <f>SUM(F14:L14)-M14</f>
        <v>60</v>
      </c>
      <c r="F14" s="1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17" t="s">
        <v>354</v>
      </c>
      <c r="D15" s="17" t="s">
        <v>42</v>
      </c>
      <c r="E15" s="16">
        <f>SUM(F15:L15)-M15</f>
        <v>60</v>
      </c>
      <c r="F15" s="1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60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19" t="s">
        <v>28</v>
      </c>
      <c r="D16" s="19" t="s">
        <v>27</v>
      </c>
      <c r="E16" s="16">
        <f>SUM(F16:L16)-M16</f>
        <v>60</v>
      </c>
      <c r="F16" s="1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60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</sheetData>
  <sortState xmlns:xlrd2="http://schemas.microsoft.com/office/spreadsheetml/2017/richdata2" ref="B7:M16">
    <sortCondition descending="1" ref="E7:E1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C0B2-B45F-4583-AB0D-2A93ABB78632}">
  <dimension ref="B1:M14"/>
  <sheetViews>
    <sheetView zoomScaleNormal="100" workbookViewId="0">
      <selection activeCell="H6" sqref="H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0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177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2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ht="15.75" customHeight="1" x14ac:dyDescent="0.25">
      <c r="B8" s="2" t="s">
        <v>6</v>
      </c>
      <c r="C8" s="4"/>
      <c r="D8" s="4"/>
      <c r="E8" s="4">
        <f>SUM(F8:L8)-M8</f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164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63B9-68CF-4B5F-BDA3-686F9406AC1D}">
  <dimension ref="B1:M14"/>
  <sheetViews>
    <sheetView zoomScaleNormal="100" workbookViewId="0">
      <selection activeCell="C8" sqref="A8:C9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7109375" style="1" bestFit="1" customWidth="1"/>
    <col min="4" max="4" width="28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163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26" t="s">
        <v>293</v>
      </c>
      <c r="D7" s="26" t="s">
        <v>27</v>
      </c>
      <c r="E7" s="4">
        <f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0">MIN(F7:K7)</f>
        <v>0</v>
      </c>
    </row>
    <row r="8" spans="2:13" x14ac:dyDescent="0.25">
      <c r="B8" s="2" t="s">
        <v>6</v>
      </c>
      <c r="C8" s="26" t="s">
        <v>152</v>
      </c>
      <c r="D8" s="26" t="s">
        <v>27</v>
      </c>
      <c r="E8" s="4">
        <f>SUM(F8:L8)-M8</f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0"/>
        <v>0</v>
      </c>
    </row>
    <row r="9" spans="2:13" x14ac:dyDescent="0.25">
      <c r="B9" s="2" t="s">
        <v>7</v>
      </c>
      <c r="C9" s="26" t="s">
        <v>342</v>
      </c>
      <c r="D9" s="26" t="s">
        <v>27</v>
      </c>
      <c r="E9" s="4">
        <f>SUM(F9:L9)-M9</f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0"/>
        <v>0</v>
      </c>
    </row>
    <row r="10" spans="2:13" x14ac:dyDescent="0.25">
      <c r="B10" s="2" t="s">
        <v>7</v>
      </c>
      <c r="C10" s="26" t="s">
        <v>304</v>
      </c>
      <c r="D10" s="26" t="s">
        <v>230</v>
      </c>
      <c r="E10" s="4">
        <f>SUM(F10:L10)-M10</f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0"/>
        <v>0</v>
      </c>
    </row>
    <row r="11" spans="2:13" x14ac:dyDescent="0.25">
      <c r="B11" s="2" t="s">
        <v>7</v>
      </c>
      <c r="C11" s="4"/>
      <c r="D11" s="4"/>
      <c r="E11" s="4">
        <f t="shared" ref="E11:E12" si="1">SUM(F11:L11)-M11</f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0"/>
        <v>0</v>
      </c>
    </row>
    <row r="12" spans="2:13" x14ac:dyDescent="0.25">
      <c r="B12" s="2" t="s">
        <v>7</v>
      </c>
      <c r="C12" s="13"/>
      <c r="D12" s="13"/>
      <c r="E12" s="4">
        <f t="shared" si="1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0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25"/>
  <sheetViews>
    <sheetView workbookViewId="0">
      <selection activeCell="C11" sqref="C11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140625" style="1" bestFit="1" customWidth="1"/>
    <col min="4" max="4" width="30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37" t="s">
        <v>379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222</v>
      </c>
      <c r="G6" s="8" t="s">
        <v>292</v>
      </c>
      <c r="H6" s="5" t="s">
        <v>345</v>
      </c>
      <c r="I6" s="5" t="s">
        <v>178</v>
      </c>
      <c r="J6" s="5" t="s">
        <v>287</v>
      </c>
      <c r="K6" s="5" t="s">
        <v>288</v>
      </c>
      <c r="L6" s="5" t="s">
        <v>289</v>
      </c>
      <c r="M6" s="5" t="s">
        <v>4</v>
      </c>
    </row>
    <row r="7" spans="2:13" ht="15.75" customHeight="1" x14ac:dyDescent="0.25">
      <c r="B7" s="2" t="s">
        <v>5</v>
      </c>
      <c r="C7" s="44" t="s">
        <v>45</v>
      </c>
      <c r="D7" s="44" t="s">
        <v>223</v>
      </c>
      <c r="E7" s="14">
        <f>SUM(F7:L7)-M7</f>
        <v>400</v>
      </c>
      <c r="F7" s="4">
        <v>120</v>
      </c>
      <c r="G7" s="4">
        <v>120</v>
      </c>
      <c r="H7" s="4">
        <f>IFERROR(VLOOKUP(_xlfn.CONCAT(C7,"-",$B$4,"-",$H$6),Colocações!$A:$G,7,FALSE),0)</f>
        <v>160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5</v>
      </c>
      <c r="C8" s="44" t="s">
        <v>152</v>
      </c>
      <c r="D8" s="44" t="s">
        <v>27</v>
      </c>
      <c r="E8" s="14">
        <f>SUM(F8:L8)-M8</f>
        <v>400</v>
      </c>
      <c r="F8" s="4">
        <v>200</v>
      </c>
      <c r="G8" s="4">
        <v>0</v>
      </c>
      <c r="H8" s="4">
        <f>IFERROR(VLOOKUP(_xlfn.CONCAT(C8,"-",$B$4,"-",$H$6),Colocações!$A:$G,7,FALSE),0)</f>
        <v>200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44" t="s">
        <v>44</v>
      </c>
      <c r="D9" s="44" t="s">
        <v>223</v>
      </c>
      <c r="E9" s="14">
        <f>SUM(F9:L9)-M9</f>
        <v>360</v>
      </c>
      <c r="F9" s="4">
        <v>160</v>
      </c>
      <c r="G9" s="4"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44" t="s">
        <v>49</v>
      </c>
      <c r="D10" s="44" t="s">
        <v>223</v>
      </c>
      <c r="E10" s="14">
        <f>SUM(F10:L10)-M10</f>
        <v>360</v>
      </c>
      <c r="F10" s="4">
        <v>120</v>
      </c>
      <c r="G10" s="4">
        <v>120</v>
      </c>
      <c r="H10" s="4">
        <f>IFERROR(VLOOKUP(_xlfn.CONCAT(C10,"-",$B$4,"-",$H$6),Colocações!$A:$G,7,FALSE),0)</f>
        <v>120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17" t="s">
        <v>296</v>
      </c>
      <c r="D11" s="17" t="s">
        <v>27</v>
      </c>
      <c r="E11" s="14">
        <f>SUM(F11:L11)-M11</f>
        <v>160</v>
      </c>
      <c r="F11" s="4">
        <v>0</v>
      </c>
      <c r="G11" s="4"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43" t="s">
        <v>380</v>
      </c>
      <c r="D12" s="43" t="s">
        <v>223</v>
      </c>
      <c r="E12" s="14">
        <f>SUM(F12:L12)-M12</f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120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17" t="s">
        <v>302</v>
      </c>
      <c r="D13" s="17" t="s">
        <v>223</v>
      </c>
      <c r="E13" s="14">
        <f>SUM(F13:L13)-M13</f>
        <v>60</v>
      </c>
      <c r="F13" s="4">
        <v>0</v>
      </c>
      <c r="G13" s="4"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 s="43"/>
      <c r="D14" s="43"/>
      <c r="E14" s="1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 s="4"/>
      <c r="D17" s="4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 s="4"/>
      <c r="D18" s="4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 s="4"/>
      <c r="D19" s="4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Base</vt:lpstr>
      <vt:lpstr>Colocações</vt:lpstr>
      <vt:lpstr>SUB-11_Feminino</vt:lpstr>
      <vt:lpstr>SUB-13_Feminino</vt:lpstr>
      <vt:lpstr>SUB-15_Feminino</vt:lpstr>
      <vt:lpstr>SUB-17_Feminino</vt:lpstr>
      <vt:lpstr>SUB-19_Feminino</vt:lpstr>
      <vt:lpstr>SUB-21_Feminino</vt:lpstr>
      <vt:lpstr>Adulto_Feminino</vt:lpstr>
      <vt:lpstr>Master-30_Feminino</vt:lpstr>
      <vt:lpstr>Master-40_Feminino</vt:lpstr>
      <vt:lpstr>Master-50_Feminino</vt:lpstr>
      <vt:lpstr>Master-60_Feminino</vt:lpstr>
      <vt:lpstr>Absoluto-A_Feminino</vt:lpstr>
      <vt:lpstr>Absoluto-B_Feminino</vt:lpstr>
      <vt:lpstr>Absoluto-C_Feminino</vt:lpstr>
      <vt:lpstr>Absoluto-E_Feminino</vt:lpstr>
      <vt:lpstr>SUB-09_Masculino</vt:lpstr>
      <vt:lpstr>SUB-11_Masculino</vt:lpstr>
      <vt:lpstr>SUB-13_Masculino</vt:lpstr>
      <vt:lpstr>SUB-15_Masculino</vt:lpstr>
      <vt:lpstr>SUB-17_Masculino</vt:lpstr>
      <vt:lpstr>SUB-19_Masculino</vt:lpstr>
      <vt:lpstr>SUB-21_Masculino</vt:lpstr>
      <vt:lpstr>Adulto_Masculino</vt:lpstr>
      <vt:lpstr>Master-30_Masculino</vt:lpstr>
      <vt:lpstr>Master-40_Masculino</vt:lpstr>
      <vt:lpstr>Master-50_Masculino</vt:lpstr>
      <vt:lpstr>Master-60_Masculino</vt:lpstr>
      <vt:lpstr>Master-70_Masculino</vt:lpstr>
      <vt:lpstr>Absoluto-B_Masculino</vt:lpstr>
      <vt:lpstr>Absoluto-C_Masculino</vt:lpstr>
      <vt:lpstr>Absoluto-D_Masculino</vt:lpstr>
      <vt:lpstr>Absoluto-E_Masculino</vt:lpstr>
      <vt:lpstr>Absoluto-F_Masculino</vt:lpstr>
      <vt:lpstr>Absoluto-G_Masculino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Bandeira</dc:creator>
  <cp:lastModifiedBy>User</cp:lastModifiedBy>
  <dcterms:created xsi:type="dcterms:W3CDTF">2024-08-17T21:38:11Z</dcterms:created>
  <dcterms:modified xsi:type="dcterms:W3CDTF">2026-04-22T00:30:12Z</dcterms:modified>
</cp:coreProperties>
</file>