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ser\Desktop\Personal\Federação\2024\"/>
    </mc:Choice>
  </mc:AlternateContent>
  <xr:revisionPtr revIDLastSave="0" documentId="13_ncr:1_{54CA6C58-CDB7-439E-90A1-7689234D4154}" xr6:coauthVersionLast="47" xr6:coauthVersionMax="47" xr10:uidLastSave="{00000000-0000-0000-0000-000000000000}"/>
  <bookViews>
    <workbookView xWindow="-120" yWindow="-120" windowWidth="20730" windowHeight="11160" tabRatio="890" firstSheet="23" activeTab="28" xr2:uid="{00000000-000D-0000-FFFF-FFFF00000000}"/>
  </bookViews>
  <sheets>
    <sheet name="Super Pré-Mirim Feminino" sheetId="1" r:id="rId1"/>
    <sheet name="Mirim Feminino" sheetId="2" r:id="rId2"/>
    <sheet name="Infantil_Feminino" sheetId="19" r:id="rId3"/>
    <sheet name="Juvenil_Feminino" sheetId="3" r:id="rId4"/>
    <sheet name="Juventude_Feminino" sheetId="4" r:id="rId5"/>
    <sheet name="Absoluto_A_Feminino" sheetId="5" r:id="rId6"/>
    <sheet name="LADY" sheetId="21" r:id="rId7"/>
    <sheet name="Veterano_40_Feminino" sheetId="20" r:id="rId8"/>
    <sheet name="Pré-Mirim_Masculino" sheetId="6" r:id="rId9"/>
    <sheet name="Super Pré-Mirim_Masculino" sheetId="7" r:id="rId10"/>
    <sheet name="Mirim_Masculino" sheetId="8" r:id="rId11"/>
    <sheet name="Infantil_Masculino" sheetId="9" r:id="rId12"/>
    <sheet name="Juvenil_Masculino" sheetId="10" r:id="rId13"/>
    <sheet name="Juventude_Masculino" sheetId="11" r:id="rId14"/>
    <sheet name="Absoluto_B_Masculino" sheetId="29" r:id="rId15"/>
    <sheet name="Absoluto_C_Masculino" sheetId="12" r:id="rId16"/>
    <sheet name="Absoluto_D_Masculino" sheetId="22" r:id="rId17"/>
    <sheet name="Absoluto_E_Masculino" sheetId="23" r:id="rId18"/>
    <sheet name="Absoluto_F_Masculino" sheetId="13" r:id="rId19"/>
    <sheet name="Sênior_30" sheetId="14" r:id="rId20"/>
    <sheet name="Sênior_35" sheetId="24" r:id="rId21"/>
    <sheet name="Veterano_40_Masculino" sheetId="15" r:id="rId22"/>
    <sheet name="Veterano_45_Masculino" sheetId="25" r:id="rId23"/>
    <sheet name="Veterano_50_Masculino" sheetId="26" r:id="rId24"/>
    <sheet name="Veterano_55_Masculino" sheetId="16" r:id="rId25"/>
    <sheet name="Veterano_60_Masculino" sheetId="17" r:id="rId26"/>
    <sheet name="Veterano_65_Masculino" sheetId="27" r:id="rId27"/>
    <sheet name="Veterano_70_Masculino" sheetId="18" r:id="rId28"/>
    <sheet name="Veterano_75_Masculino" sheetId="28" r:id="rId2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0" i="18" l="1"/>
  <c r="O13" i="13"/>
  <c r="O10" i="13"/>
  <c r="O7" i="13"/>
  <c r="E7" i="13" s="1"/>
  <c r="O8" i="13"/>
  <c r="E8" i="13" s="1"/>
  <c r="O14" i="13"/>
  <c r="E13" i="13"/>
  <c r="E10" i="13"/>
  <c r="E14" i="13"/>
  <c r="E8" i="11"/>
  <c r="O8" i="11"/>
  <c r="E9" i="11"/>
  <c r="O9" i="11"/>
  <c r="E7" i="11"/>
  <c r="O7" i="11"/>
  <c r="O10" i="10"/>
  <c r="E10" i="10" s="1"/>
  <c r="F11" i="7"/>
  <c r="F12" i="7"/>
  <c r="F13" i="7"/>
  <c r="F14" i="7"/>
  <c r="F15" i="7"/>
  <c r="F16" i="7"/>
  <c r="F17" i="7"/>
  <c r="F18" i="7"/>
  <c r="F19" i="7"/>
  <c r="F20" i="7"/>
  <c r="F21" i="7"/>
  <c r="O10" i="7"/>
  <c r="E10" i="7" s="1"/>
  <c r="O9" i="6" l="1"/>
  <c r="E9" i="6" s="1"/>
  <c r="O8" i="6"/>
  <c r="E8" i="6" s="1"/>
  <c r="O8" i="4"/>
  <c r="O9" i="4"/>
  <c r="O7" i="4"/>
  <c r="O7" i="2"/>
  <c r="O8" i="2"/>
  <c r="O9" i="2"/>
  <c r="O9" i="28"/>
  <c r="O8" i="28"/>
  <c r="O7" i="28"/>
  <c r="E7" i="28" s="1"/>
  <c r="O7" i="18"/>
  <c r="O9" i="27"/>
  <c r="O8" i="27"/>
  <c r="O7" i="27"/>
  <c r="O8" i="15"/>
  <c r="O9" i="15"/>
  <c r="O10" i="15"/>
  <c r="O7" i="15"/>
  <c r="O8" i="24"/>
  <c r="O9" i="24"/>
  <c r="O10" i="24"/>
  <c r="O11" i="24"/>
  <c r="O12" i="24"/>
  <c r="O13" i="24"/>
  <c r="O14" i="24"/>
  <c r="O15" i="24"/>
  <c r="O16" i="24"/>
  <c r="O17" i="24"/>
  <c r="O18" i="24"/>
  <c r="O19" i="24"/>
  <c r="O7" i="24"/>
  <c r="O10" i="14"/>
  <c r="O11" i="14"/>
  <c r="O12" i="14"/>
  <c r="O13" i="14"/>
  <c r="O14" i="14"/>
  <c r="O15" i="14"/>
  <c r="O16" i="14"/>
  <c r="O17" i="14"/>
  <c r="O18" i="14"/>
  <c r="O19" i="14"/>
  <c r="O32" i="13"/>
  <c r="O33" i="13"/>
  <c r="O34" i="13"/>
  <c r="O35" i="13"/>
  <c r="O36" i="13"/>
  <c r="O37" i="13"/>
  <c r="O38" i="13"/>
  <c r="O39" i="13"/>
  <c r="O40" i="13"/>
  <c r="O41" i="13"/>
  <c r="O42" i="13"/>
  <c r="O43" i="13"/>
  <c r="O44" i="13"/>
  <c r="O12" i="13"/>
  <c r="O16" i="13"/>
  <c r="O17" i="13"/>
  <c r="O18" i="13"/>
  <c r="O11" i="13"/>
  <c r="O19" i="13"/>
  <c r="O20" i="13"/>
  <c r="O21" i="13"/>
  <c r="O22" i="13"/>
  <c r="O23" i="13"/>
  <c r="O24" i="13"/>
  <c r="O25" i="13"/>
  <c r="O26" i="13"/>
  <c r="O27" i="13"/>
  <c r="O9" i="13"/>
  <c r="O28" i="13"/>
  <c r="O29" i="13"/>
  <c r="O30" i="13"/>
  <c r="O31" i="13"/>
  <c r="O15" i="13"/>
  <c r="O13" i="23"/>
  <c r="O14" i="23"/>
  <c r="O15" i="23"/>
  <c r="O16" i="23"/>
  <c r="O17" i="23"/>
  <c r="O18" i="23"/>
  <c r="O12" i="23"/>
  <c r="O11" i="23"/>
  <c r="O10" i="23"/>
  <c r="O9" i="23"/>
  <c r="O8" i="23"/>
  <c r="O7" i="23"/>
  <c r="O18" i="22"/>
  <c r="O17" i="22"/>
  <c r="O16" i="22"/>
  <c r="O15" i="22"/>
  <c r="O14" i="22"/>
  <c r="O13" i="22"/>
  <c r="O12" i="22"/>
  <c r="O11" i="22"/>
  <c r="O10" i="22"/>
  <c r="O9" i="22"/>
  <c r="O8" i="22"/>
  <c r="O7" i="2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11" i="12"/>
  <c r="O10" i="12"/>
  <c r="O9" i="12"/>
  <c r="O8" i="12"/>
  <c r="O7" i="12"/>
  <c r="O12" i="29"/>
  <c r="O13" i="29"/>
  <c r="O14" i="29"/>
  <c r="O15" i="29"/>
  <c r="O16" i="29"/>
  <c r="O17" i="29"/>
  <c r="O18" i="29"/>
  <c r="O19" i="29"/>
  <c r="O20" i="29"/>
  <c r="O21" i="29"/>
  <c r="O22" i="29"/>
  <c r="O23" i="29"/>
  <c r="O24" i="29"/>
  <c r="O25" i="29"/>
  <c r="O26" i="29"/>
  <c r="O27" i="29"/>
  <c r="O28" i="29"/>
  <c r="O29" i="29"/>
  <c r="O30" i="29"/>
  <c r="O31" i="29"/>
  <c r="O32" i="29"/>
  <c r="O33" i="29"/>
  <c r="O34" i="29"/>
  <c r="O11" i="29"/>
  <c r="O10" i="29"/>
  <c r="O9" i="29"/>
  <c r="O8" i="29"/>
  <c r="O7" i="29"/>
  <c r="O18" i="11"/>
  <c r="O17" i="11"/>
  <c r="O16" i="11"/>
  <c r="O15" i="11"/>
  <c r="O14" i="11"/>
  <c r="O13" i="11"/>
  <c r="O12" i="11"/>
  <c r="O11" i="11"/>
  <c r="O10" i="11"/>
  <c r="O19" i="10"/>
  <c r="O18" i="10"/>
  <c r="O12" i="10"/>
  <c r="O17" i="10"/>
  <c r="O16" i="10"/>
  <c r="O15" i="10"/>
  <c r="O9" i="10"/>
  <c r="O14" i="10"/>
  <c r="O11" i="10"/>
  <c r="O7" i="10"/>
  <c r="O8" i="10"/>
  <c r="O13" i="10"/>
  <c r="O16" i="9"/>
  <c r="O17" i="9"/>
  <c r="O18" i="9"/>
  <c r="O19" i="9"/>
  <c r="O20" i="9"/>
  <c r="O15" i="9"/>
  <c r="O14" i="9"/>
  <c r="O10" i="9"/>
  <c r="O12" i="9"/>
  <c r="O11" i="9"/>
  <c r="O9" i="9"/>
  <c r="O13" i="9"/>
  <c r="O8" i="9"/>
  <c r="O7" i="9"/>
  <c r="O13" i="8"/>
  <c r="O14" i="8"/>
  <c r="O15" i="8"/>
  <c r="O10" i="8"/>
  <c r="O7" i="8"/>
  <c r="O12" i="8"/>
  <c r="O11" i="8"/>
  <c r="O9" i="8"/>
  <c r="O8" i="8"/>
  <c r="O13" i="7"/>
  <c r="O14" i="7"/>
  <c r="O15" i="7"/>
  <c r="O16" i="7"/>
  <c r="O17" i="7"/>
  <c r="O18" i="7"/>
  <c r="O19" i="7"/>
  <c r="O20" i="7"/>
  <c r="O21" i="7"/>
  <c r="O12" i="7"/>
  <c r="O11" i="7"/>
  <c r="O9" i="7"/>
  <c r="O8" i="7"/>
  <c r="O7" i="7"/>
  <c r="O12" i="6"/>
  <c r="O13" i="6"/>
  <c r="O11" i="6"/>
  <c r="O10" i="6"/>
  <c r="O7" i="6"/>
  <c r="E7" i="2"/>
  <c r="E8" i="2"/>
  <c r="E9" i="28"/>
  <c r="E8" i="28"/>
  <c r="F10" i="18"/>
  <c r="F9" i="18"/>
  <c r="O10" i="18" s="1"/>
  <c r="E9" i="18" s="1"/>
  <c r="F8" i="18"/>
  <c r="O9" i="18" s="1"/>
  <c r="E8" i="18" s="1"/>
  <c r="F7" i="18"/>
  <c r="O8" i="18" s="1"/>
  <c r="E7" i="18" s="1"/>
  <c r="E11" i="27"/>
  <c r="E9" i="27"/>
  <c r="E8" i="27"/>
  <c r="E7" i="27"/>
  <c r="F10" i="17"/>
  <c r="O10" i="17" s="1"/>
  <c r="F9" i="17"/>
  <c r="O9" i="17" s="1"/>
  <c r="F8" i="17"/>
  <c r="O8" i="17" s="1"/>
  <c r="F7" i="17"/>
  <c r="O7" i="17" s="1"/>
  <c r="E10" i="26" l="1"/>
  <c r="F11" i="26"/>
  <c r="F10" i="26"/>
  <c r="O10" i="26" s="1"/>
  <c r="F9" i="26"/>
  <c r="F8" i="26"/>
  <c r="F7" i="26"/>
  <c r="F10" i="16"/>
  <c r="O10" i="16" s="1"/>
  <c r="F9" i="16"/>
  <c r="O9" i="16" s="1"/>
  <c r="F8" i="16"/>
  <c r="O8" i="16" s="1"/>
  <c r="F7" i="16"/>
  <c r="O7" i="16" s="1"/>
  <c r="F10" i="25"/>
  <c r="O10" i="25" s="1"/>
  <c r="F9" i="25"/>
  <c r="O9" i="25" s="1"/>
  <c r="F8" i="25"/>
  <c r="O8" i="25" s="1"/>
  <c r="E8" i="25" s="1"/>
  <c r="F7" i="25"/>
  <c r="O7" i="25" s="1"/>
  <c r="E7" i="25" s="1"/>
  <c r="E10" i="25"/>
  <c r="E9" i="25"/>
  <c r="E19" i="24"/>
  <c r="E18" i="24"/>
  <c r="E17" i="24"/>
  <c r="E16" i="24"/>
  <c r="E15" i="24"/>
  <c r="E14" i="24"/>
  <c r="E13" i="24"/>
  <c r="E12" i="24"/>
  <c r="E11" i="24"/>
  <c r="E10" i="24"/>
  <c r="E9" i="24"/>
  <c r="E8" i="24"/>
  <c r="E7" i="24"/>
  <c r="F9" i="14"/>
  <c r="O9" i="14" s="1"/>
  <c r="F8" i="14"/>
  <c r="O8" i="14" s="1"/>
  <c r="F7" i="14"/>
  <c r="O7" i="14" s="1"/>
  <c r="E8" i="26" l="1"/>
  <c r="O8" i="26"/>
  <c r="O9" i="26"/>
  <c r="E9" i="26" s="1"/>
  <c r="E7" i="26"/>
  <c r="O7" i="26"/>
  <c r="O11" i="26"/>
  <c r="E11" i="26" s="1"/>
  <c r="E18" i="23"/>
  <c r="E17" i="23"/>
  <c r="E16" i="23"/>
  <c r="E15" i="23"/>
  <c r="E14" i="23"/>
  <c r="E13" i="23"/>
  <c r="E12" i="23"/>
  <c r="E11" i="23"/>
  <c r="E10" i="23"/>
  <c r="E9" i="23"/>
  <c r="E8" i="23"/>
  <c r="E7" i="23"/>
  <c r="E34" i="29"/>
  <c r="E33" i="29"/>
  <c r="E32" i="29"/>
  <c r="E31" i="29"/>
  <c r="E30" i="29"/>
  <c r="E29" i="29"/>
  <c r="E28" i="29"/>
  <c r="E27" i="29"/>
  <c r="E26" i="29"/>
  <c r="E25" i="29"/>
  <c r="E24" i="29"/>
  <c r="E23" i="29"/>
  <c r="E22" i="29"/>
  <c r="E21" i="29"/>
  <c r="E20" i="29"/>
  <c r="E19" i="29"/>
  <c r="E18" i="29"/>
  <c r="E17" i="29"/>
  <c r="E16" i="29"/>
  <c r="E15" i="29"/>
  <c r="E14" i="29"/>
  <c r="E13" i="29"/>
  <c r="E12" i="29"/>
  <c r="E11" i="29"/>
  <c r="E10" i="29"/>
  <c r="E9" i="29"/>
  <c r="E8" i="29"/>
  <c r="E7" i="29"/>
  <c r="E18" i="22"/>
  <c r="E17" i="22"/>
  <c r="E16" i="22"/>
  <c r="E15" i="22"/>
  <c r="E14" i="22"/>
  <c r="E13" i="22"/>
  <c r="E12" i="22"/>
  <c r="E11" i="22"/>
  <c r="E10" i="22"/>
  <c r="E9" i="22"/>
  <c r="E8" i="22"/>
  <c r="E7" i="22"/>
  <c r="F9" i="1"/>
  <c r="F8" i="1"/>
  <c r="F7" i="1"/>
  <c r="F9" i="19"/>
  <c r="O9" i="19" s="1"/>
  <c r="F8" i="19"/>
  <c r="O8" i="19" s="1"/>
  <c r="F7" i="19"/>
  <c r="O7" i="19" s="1"/>
  <c r="F12" i="5"/>
  <c r="O12" i="5" s="1"/>
  <c r="F11" i="5"/>
  <c r="O11" i="5" s="1"/>
  <c r="F10" i="5"/>
  <c r="O10" i="5" s="1"/>
  <c r="F9" i="5"/>
  <c r="O9" i="5" s="1"/>
  <c r="F8" i="5"/>
  <c r="O8" i="5" s="1"/>
  <c r="F7" i="5"/>
  <c r="O7" i="5" s="1"/>
  <c r="F9" i="21"/>
  <c r="O9" i="21" s="1"/>
  <c r="F8" i="21"/>
  <c r="O8" i="21" s="1"/>
  <c r="F7" i="21"/>
  <c r="O7" i="21" s="1"/>
  <c r="F9" i="20"/>
  <c r="O9" i="20" s="1"/>
  <c r="F8" i="20"/>
  <c r="O8" i="20" s="1"/>
  <c r="F7" i="20"/>
  <c r="O7" i="20" s="1"/>
  <c r="E7" i="1" l="1"/>
  <c r="O7" i="1"/>
  <c r="O9" i="1"/>
  <c r="E9" i="1"/>
  <c r="E8" i="1"/>
  <c r="O8" i="1"/>
  <c r="E9" i="4"/>
  <c r="F9" i="3"/>
  <c r="O9" i="3" s="1"/>
  <c r="F8" i="3"/>
  <c r="O8" i="3" s="1"/>
  <c r="F7" i="3"/>
  <c r="O7" i="3" s="1"/>
  <c r="E11" i="6" l="1"/>
  <c r="E15" i="13" l="1"/>
  <c r="E36" i="13"/>
  <c r="E9" i="13"/>
  <c r="E16" i="13"/>
  <c r="E41" i="13"/>
  <c r="E19" i="13"/>
  <c r="E9" i="17"/>
  <c r="E8" i="4"/>
  <c r="E8" i="3"/>
  <c r="E17" i="9"/>
  <c r="E7" i="8"/>
  <c r="E14" i="7"/>
  <c r="E7" i="16"/>
  <c r="E7" i="19" l="1"/>
  <c r="E22" i="13"/>
  <c r="E18" i="13"/>
  <c r="E10" i="9"/>
  <c r="E11" i="8"/>
  <c r="E10" i="16"/>
  <c r="E10" i="15"/>
  <c r="E10" i="14"/>
  <c r="E11" i="14"/>
  <c r="E12" i="14"/>
  <c r="E13" i="14"/>
  <c r="E14" i="14"/>
  <c r="E15" i="14"/>
  <c r="E16" i="14"/>
  <c r="E17" i="14"/>
  <c r="E18" i="14"/>
  <c r="E19" i="14"/>
  <c r="E34" i="12"/>
  <c r="E33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16" i="11"/>
  <c r="E20" i="9"/>
  <c r="E21" i="7"/>
  <c r="E16" i="7"/>
  <c r="E14" i="11"/>
  <c r="E11" i="7"/>
  <c r="E32" i="13"/>
  <c r="E8" i="12"/>
  <c r="E12" i="6" l="1"/>
  <c r="E26" i="13"/>
  <c r="E10" i="17"/>
  <c r="E14" i="9"/>
  <c r="E31" i="13"/>
  <c r="E30" i="13"/>
  <c r="E13" i="11"/>
  <c r="E15" i="7"/>
  <c r="E8" i="5"/>
  <c r="E11" i="5"/>
  <c r="E17" i="10"/>
  <c r="E14" i="8"/>
  <c r="E16" i="10"/>
  <c r="E10" i="8"/>
  <c r="E9" i="9" l="1"/>
  <c r="E8" i="8"/>
  <c r="E13" i="8"/>
  <c r="E7" i="7"/>
  <c r="E12" i="7"/>
  <c r="E21" i="13"/>
  <c r="E35" i="13"/>
  <c r="E25" i="13"/>
  <c r="E40" i="13"/>
  <c r="E23" i="13"/>
  <c r="E39" i="13"/>
  <c r="E34" i="13"/>
  <c r="E38" i="13"/>
  <c r="E12" i="11"/>
  <c r="E18" i="11" l="1"/>
  <c r="E9" i="10"/>
  <c r="E9" i="3"/>
  <c r="E8" i="16" l="1"/>
  <c r="E13" i="7"/>
  <c r="E9" i="19"/>
  <c r="E10" i="11"/>
  <c r="E10" i="12"/>
  <c r="E9" i="21"/>
  <c r="E7" i="21"/>
  <c r="E8" i="21"/>
  <c r="E8" i="20"/>
  <c r="E9" i="20"/>
  <c r="E7" i="4" l="1"/>
  <c r="E11" i="13"/>
  <c r="E11" i="10"/>
  <c r="E8" i="15"/>
  <c r="E15" i="11"/>
  <c r="E7" i="3"/>
  <c r="E15" i="9"/>
  <c r="E17" i="11"/>
  <c r="E15" i="10"/>
  <c r="E15" i="8"/>
  <c r="E17" i="7"/>
  <c r="E10" i="6"/>
  <c r="E33" i="13"/>
  <c r="E17" i="13"/>
  <c r="E20" i="13"/>
  <c r="E42" i="13"/>
  <c r="E43" i="13"/>
  <c r="E7" i="20"/>
  <c r="E18" i="9" l="1"/>
  <c r="E44" i="13"/>
  <c r="E16" i="9"/>
  <c r="E12" i="5" l="1"/>
  <c r="E13" i="9"/>
  <c r="E7" i="15"/>
  <c r="E18" i="10"/>
  <c r="E12" i="10"/>
  <c r="E9" i="8"/>
  <c r="E12" i="8"/>
  <c r="E18" i="7"/>
  <c r="E13" i="6"/>
  <c r="E28" i="13"/>
  <c r="E24" i="13"/>
  <c r="E27" i="13"/>
  <c r="E29" i="13"/>
  <c r="E19" i="9"/>
  <c r="E9" i="5" l="1"/>
  <c r="E11" i="9"/>
  <c r="E7" i="10"/>
  <c r="E9" i="7"/>
  <c r="E19" i="7"/>
  <c r="E20" i="7"/>
  <c r="E9" i="14"/>
  <c r="E11" i="12"/>
  <c r="E9" i="12"/>
  <c r="E9" i="2"/>
  <c r="E19" i="10" l="1"/>
  <c r="E8" i="19"/>
  <c r="E7" i="14" l="1"/>
  <c r="E9" i="15"/>
  <c r="E12" i="9"/>
  <c r="E10" i="5" l="1"/>
  <c r="E12" i="13"/>
  <c r="E8" i="10"/>
  <c r="E8" i="14" l="1"/>
  <c r="E8" i="9"/>
  <c r="E9" i="16"/>
  <c r="E7" i="12" l="1"/>
  <c r="E14" i="10" l="1"/>
  <c r="E11" i="3"/>
  <c r="E11" i="11" l="1"/>
  <c r="E7" i="9" l="1"/>
  <c r="E8" i="7"/>
  <c r="E12" i="17"/>
  <c r="F17" i="8"/>
  <c r="E7" i="6"/>
  <c r="E7" i="5"/>
  <c r="E10" i="3"/>
  <c r="E17" i="8" l="1"/>
  <c r="E13" i="10"/>
  <c r="E7" i="17"/>
  <c r="E37" i="13"/>
  <c r="E8" i="17"/>
</calcChain>
</file>

<file path=xl/sharedStrings.xml><?xml version="1.0" encoding="utf-8"?>
<sst xmlns="http://schemas.openxmlformats.org/spreadsheetml/2006/main" count="940" uniqueCount="228">
  <si>
    <t>Colocação</t>
  </si>
  <si>
    <t>Atleta</t>
  </si>
  <si>
    <t>Clube</t>
  </si>
  <si>
    <t>TOTAL</t>
  </si>
  <si>
    <t>1º</t>
  </si>
  <si>
    <t>Sagrado TM</t>
  </si>
  <si>
    <t>2º</t>
  </si>
  <si>
    <t>3º</t>
  </si>
  <si>
    <t>Carolina Sasso Fonseca</t>
  </si>
  <si>
    <t>SOGIPA</t>
  </si>
  <si>
    <t>Victória Gehm Strassburger</t>
  </si>
  <si>
    <t>Sabrina Cagnin Moschen</t>
  </si>
  <si>
    <t>Vitória Volkweis Soares</t>
  </si>
  <si>
    <t>ACENB Ivoti</t>
  </si>
  <si>
    <t>Maria Eduarda do Nascimento</t>
  </si>
  <si>
    <t>ACP</t>
  </si>
  <si>
    <t>6º</t>
  </si>
  <si>
    <t>Leonardo Mikolaski Belusso</t>
  </si>
  <si>
    <t>Maurício Milani  Enriconi</t>
  </si>
  <si>
    <t>Centenário</t>
  </si>
  <si>
    <t>5º</t>
  </si>
  <si>
    <t>Davi Rigon Manthey</t>
  </si>
  <si>
    <t>Emanuel Marcon Biesek</t>
  </si>
  <si>
    <t>Rafael Mikolaski Belusso</t>
  </si>
  <si>
    <t>Nicolas Caregnato Kowalski</t>
  </si>
  <si>
    <t>Benjamin Bian Toso Araújo</t>
  </si>
  <si>
    <t>Artur Fehlberg Grimaldi Candido</t>
  </si>
  <si>
    <t>Juvenil</t>
  </si>
  <si>
    <t>Arthur Brandelli Tumelero</t>
  </si>
  <si>
    <t>7º</t>
  </si>
  <si>
    <t>Bruno Rottmann Bandeira</t>
  </si>
  <si>
    <t>Henrique Ávila Loge</t>
  </si>
  <si>
    <t xml:space="preserve">Kristoffer Kliemann </t>
  </si>
  <si>
    <t>Bruno Rodrigues Macedo</t>
  </si>
  <si>
    <t>Ginástica de SL</t>
  </si>
  <si>
    <t>Cristian Santos Frigotto</t>
  </si>
  <si>
    <t>TOPSPIN</t>
  </si>
  <si>
    <t>João Carlos Irigoyen</t>
  </si>
  <si>
    <t>Marcelo Benites de Lima</t>
  </si>
  <si>
    <t>Adriano Preis</t>
  </si>
  <si>
    <t>Gustavo Germani Martins</t>
  </si>
  <si>
    <t>Projeto Futuro</t>
  </si>
  <si>
    <t>Luís Henrique Olczevski</t>
  </si>
  <si>
    <t>Iuri Michel</t>
  </si>
  <si>
    <t>Jaime Roberto Müller</t>
  </si>
  <si>
    <t>Maurício Dewitt Weingartner</t>
  </si>
  <si>
    <t>Rodrigo Pasuch</t>
  </si>
  <si>
    <t>Marco Antônio Dillenburg</t>
  </si>
  <si>
    <t>Márcio Antônio Maciel</t>
  </si>
  <si>
    <t>Categoria: Absoluto F Masculino</t>
  </si>
  <si>
    <t>Cristiano Farinea</t>
  </si>
  <si>
    <t>Cristian Farinea</t>
  </si>
  <si>
    <t>Vinícius Miguel Milhoni Fava</t>
  </si>
  <si>
    <t>Diego Kohlrausch</t>
  </si>
  <si>
    <t>Cassiano Ferri</t>
  </si>
  <si>
    <t>Eduardo Silva</t>
  </si>
  <si>
    <t>Categoria: Veterano 40 Masculino</t>
  </si>
  <si>
    <t>Categoria: Veterano 50 Masculino</t>
  </si>
  <si>
    <t>Marco Antônio Menezes Bandeira</t>
  </si>
  <si>
    <t>Fábio Krüger</t>
  </si>
  <si>
    <t>Albino Luiz Olczevski</t>
  </si>
  <si>
    <t>Edson Carlos dos Santos Nunes</t>
  </si>
  <si>
    <t>Categoria: Veterano 60 Masculino</t>
  </si>
  <si>
    <t>Marcus Vinicius Remus</t>
  </si>
  <si>
    <t>Categoria: Veterano 70 Masculino</t>
  </si>
  <si>
    <t>Eduardo Panitz Magalhães</t>
  </si>
  <si>
    <t>ATMC (Carazinho)</t>
  </si>
  <si>
    <t>Categoria: Absoluto A Feminino</t>
  </si>
  <si>
    <t>Desconto</t>
  </si>
  <si>
    <t>Eduardo Brizolla Frick</t>
  </si>
  <si>
    <t>18º</t>
  </si>
  <si>
    <t>20º</t>
  </si>
  <si>
    <t>15º</t>
  </si>
  <si>
    <t>16º</t>
  </si>
  <si>
    <t>19º</t>
  </si>
  <si>
    <t>Arthur Lavall Dias</t>
  </si>
  <si>
    <t>Fabrício Gomes de Abreu</t>
  </si>
  <si>
    <t>Bernardo Muniz da Silva</t>
  </si>
  <si>
    <t>Giano Jardim Lopez</t>
  </si>
  <si>
    <t xml:space="preserve">Bernardo Muniz da Silva </t>
  </si>
  <si>
    <t>Eduardo da Silva Nunes</t>
  </si>
  <si>
    <t>Guilherme Salini Passaia</t>
  </si>
  <si>
    <t>Davide Carbonai</t>
  </si>
  <si>
    <t>Lucca de Bacco Marchioni</t>
  </si>
  <si>
    <t>Matias Francisco  Suarez</t>
  </si>
  <si>
    <t>Categoria: Absoluto B Masculino</t>
  </si>
  <si>
    <t>ATMC</t>
  </si>
  <si>
    <t>Kallyna Cirino Fernandes</t>
  </si>
  <si>
    <t>Fernando Barroso da Silva</t>
  </si>
  <si>
    <t>Cezar Augusto Schuh</t>
  </si>
  <si>
    <t>Humberto E. Câmara Schmidt</t>
  </si>
  <si>
    <t>Ketlyn Dapper da Silva</t>
  </si>
  <si>
    <t>Martin Antônio Vidor</t>
  </si>
  <si>
    <t>João Francisco Monteiro Vieira</t>
  </si>
  <si>
    <t>João Francisco M. Vieira</t>
  </si>
  <si>
    <t>Rafael Signori Dal Forno</t>
  </si>
  <si>
    <t>Cassiano Dupont Ferri</t>
  </si>
  <si>
    <t>Antônio Martins Júnior</t>
  </si>
  <si>
    <t>Jonas Faustino Silveira</t>
  </si>
  <si>
    <t>Andrius Ricardo Boeira Dal Piaz</t>
  </si>
  <si>
    <t>Júlio Vitolvino Coelho Schoeffer</t>
  </si>
  <si>
    <t>Davi Müller Tres Pan</t>
  </si>
  <si>
    <t>8º</t>
  </si>
  <si>
    <t>Augusto Dalla Valle Bertolini</t>
  </si>
  <si>
    <t>Joaquim Girolometto</t>
  </si>
  <si>
    <t>9º</t>
  </si>
  <si>
    <t>Igor Reissner de Oliveira</t>
  </si>
  <si>
    <t>Philippe Alejandro Cuadro Leal</t>
  </si>
  <si>
    <t>Pedro Gottems</t>
  </si>
  <si>
    <t>Kauã Nunes</t>
  </si>
  <si>
    <t>Flávio Hashimoto</t>
  </si>
  <si>
    <t>10º</t>
  </si>
  <si>
    <t>Kleber Monteiro</t>
  </si>
  <si>
    <t>17º</t>
  </si>
  <si>
    <t>21º</t>
  </si>
  <si>
    <t>22º</t>
  </si>
  <si>
    <t>André dos Santos Bitencourt</t>
  </si>
  <si>
    <t>Heitor Bombardelli de Campos</t>
  </si>
  <si>
    <t>Pedro Vargas de Abreu</t>
  </si>
  <si>
    <t>Miguel Pozzebon Pauletto</t>
  </si>
  <si>
    <t>Mauro Borges Loch</t>
  </si>
  <si>
    <t>Daniel Müller Buttow</t>
  </si>
  <si>
    <t>Alvano de Camargo</t>
  </si>
  <si>
    <t>Categoria: Veterano 40 Feminino</t>
  </si>
  <si>
    <t>Lijane Mikolaski Belusso</t>
  </si>
  <si>
    <t>Andréia de Giaccometti</t>
  </si>
  <si>
    <t>Eliane Caregnato Kowalski</t>
  </si>
  <si>
    <t>Categoria: Lady</t>
  </si>
  <si>
    <t>Kristoffer Sefrin Kliemann</t>
  </si>
  <si>
    <t>Pedro Simas Fernandes Martins</t>
  </si>
  <si>
    <t>Renato Marques Scur</t>
  </si>
  <si>
    <t>Maurício Bulhões Simon</t>
  </si>
  <si>
    <t>Christian Hickmann Paz</t>
  </si>
  <si>
    <t>Kauã dos Santos Pereira</t>
  </si>
  <si>
    <t>Éverton Luis Rockenbach</t>
  </si>
  <si>
    <t>Lucas Aparício Fernandes Paim</t>
  </si>
  <si>
    <t>Gustavo Silva Feltrin</t>
  </si>
  <si>
    <t>Luiz Miguel Cardoso Orestes</t>
  </si>
  <si>
    <t>Leonardo Brandalise</t>
  </si>
  <si>
    <t>Stefano Vito Barp Di Caro</t>
  </si>
  <si>
    <t>Guilherme Mattana da Luz</t>
  </si>
  <si>
    <t>Luis Francisco Costa</t>
  </si>
  <si>
    <t>Ginástica</t>
  </si>
  <si>
    <t>Sofia Harumi Bezerra Kano</t>
  </si>
  <si>
    <t>Clayton Ribeiro Barrreto</t>
  </si>
  <si>
    <t>André Ricardo Bof</t>
  </si>
  <si>
    <t>Leonardo de Souza Giacomelli</t>
  </si>
  <si>
    <t>Henrique Zaupa Dorneles</t>
  </si>
  <si>
    <t>João Henrique Knobloch</t>
  </si>
  <si>
    <t>Davi Knobloch</t>
  </si>
  <si>
    <t>Luiz Arquimedes de Castro</t>
  </si>
  <si>
    <t>Maurício Milani Enriconi</t>
  </si>
  <si>
    <t>Otávio Colombo dos Santos</t>
  </si>
  <si>
    <t>Henrique Rinaldi Rigon</t>
  </si>
  <si>
    <t>Kauâ Nunes</t>
  </si>
  <si>
    <t>23º</t>
  </si>
  <si>
    <t>24º</t>
  </si>
  <si>
    <t>Esteban Orlando Loredo</t>
  </si>
  <si>
    <t>Nova Petropolis</t>
  </si>
  <si>
    <t>João Vinícuis Batista Valença</t>
  </si>
  <si>
    <t>Fábio  Gustavo Gouvêa Farias</t>
  </si>
  <si>
    <t>Lucas Wendy K. de Ramos</t>
  </si>
  <si>
    <t>Categoria: Mirim (Sub-13) Feminino</t>
  </si>
  <si>
    <t xml:space="preserve">Categoria: Super Pré-Mirim (Sub-11) Feminino </t>
  </si>
  <si>
    <t>Categoria: Infantil (Sub-15) Feminino</t>
  </si>
  <si>
    <t>Categoria: Juvenil (Sub-19) Feminino</t>
  </si>
  <si>
    <t>Categoria: Juventude (Sub-21) Feminino</t>
  </si>
  <si>
    <t>Categoria: Pré-Mirim (Sub-9) Masculino</t>
  </si>
  <si>
    <t>Categoria: Super Pré-Mirim (Sub-11) Masculino</t>
  </si>
  <si>
    <t>Categoria: Mirim (Sub-13) Masculino</t>
  </si>
  <si>
    <t>Categoria: Infantil (Sub-15) Masculino</t>
  </si>
  <si>
    <t>Categoria: Juvenil (Sub-19) Masculino</t>
  </si>
  <si>
    <t>Categoria: Juventude (Sub-21) Masculino</t>
  </si>
  <si>
    <t>Hugo Marcelo Suarez Puntiliani</t>
  </si>
  <si>
    <t>Ranking Gaúcho de Tênis de Mesa de 2024:</t>
  </si>
  <si>
    <t>50º Estadual - 2ª Etapa:
 Palmeira das Missões/RS</t>
  </si>
  <si>
    <t>50º Estadual - 1ª Etapa:
 Carlos Barbosa/RS</t>
  </si>
  <si>
    <t>50º Estadual - 4ª Etapa:
 Carazinho/RS</t>
  </si>
  <si>
    <t>50º Estadual - 3ª Etapa:
 Antônio Prado/RS</t>
  </si>
  <si>
    <t>TMB Challenge Plus de Porto Alegre 2024</t>
  </si>
  <si>
    <t>TMB Challenge Plus de Caxias do Sul 2024</t>
  </si>
  <si>
    <t>50º Estadual - 5ª Etapa:
 Santa Maria/RS</t>
  </si>
  <si>
    <t>50º Estadual - 6ª Etapa:
 Vale Real/RS</t>
  </si>
  <si>
    <t>50º Estadual - 4ª Etapa:
Carazinho/RS</t>
  </si>
  <si>
    <t>50º Estadual - 7ª Etapa:
 Sapucaia do Sul/RS</t>
  </si>
  <si>
    <t>G.N. Gaúcho</t>
  </si>
  <si>
    <t>50º Estadual - 4ª Etapa: Carazinho/RS</t>
  </si>
  <si>
    <t>Liane Maria Dallegrave Baumann</t>
  </si>
  <si>
    <t>Marisa da Graça da Silveira</t>
  </si>
  <si>
    <t>Poliana Maria Rizzon</t>
  </si>
  <si>
    <t>Betina Almeida Fonseca</t>
  </si>
  <si>
    <t>Helena Brandalise</t>
  </si>
  <si>
    <t>Ana Júlia de Giacometti Schoeffer</t>
  </si>
  <si>
    <t>Natália Totel Borges Nunes</t>
  </si>
  <si>
    <t>Categoria: Absoluto C Masculino</t>
  </si>
  <si>
    <t>Categoria: Absoluto D Masculino</t>
  </si>
  <si>
    <t>Categoria: Absoluto E Masculino</t>
  </si>
  <si>
    <t>Categoria: Sênior 30 Masculino</t>
  </si>
  <si>
    <t>Categoria: Sênior 35 Masculino</t>
  </si>
  <si>
    <t>Categoria: Veterano 45 Masculino</t>
  </si>
  <si>
    <t>Categoria: Veterano 55 Masculino</t>
  </si>
  <si>
    <t>Luiz Vicente Tarragô</t>
  </si>
  <si>
    <t>Categoria: Veterano 65 Masculino</t>
  </si>
  <si>
    <t>Luís Maria Romero Lima "Pitin"</t>
  </si>
  <si>
    <t>AABB Canoas</t>
  </si>
  <si>
    <t>Osmar Knebel</t>
  </si>
  <si>
    <t>Categoria: Veterano 75 Masculino</t>
  </si>
  <si>
    <t>VIicente Benatti Bonotto</t>
  </si>
  <si>
    <t>Tiago Henrique Baggio</t>
  </si>
  <si>
    <t>Vicente Guerra Carra</t>
  </si>
  <si>
    <t>Davi Muller Tres Pan</t>
  </si>
  <si>
    <t>Facundo Olivera Munoz</t>
  </si>
  <si>
    <t>Fernando Ângelo Basso Zorzetto</t>
  </si>
  <si>
    <t>Gustavo Henrique Ramos da Silva</t>
  </si>
  <si>
    <t>Fabio Mendonça da Costa</t>
  </si>
  <si>
    <t>Matias Francisco Suarez</t>
  </si>
  <si>
    <t>LEÃO DAS MISSÕES</t>
  </si>
  <si>
    <t>NAUTICO</t>
  </si>
  <si>
    <t>JUVENIL</t>
  </si>
  <si>
    <t>SAGRADO</t>
  </si>
  <si>
    <t>PROJETO FUTURO</t>
  </si>
  <si>
    <t xml:space="preserve">  </t>
  </si>
  <si>
    <t>Julio Cesar Brum Paiva</t>
  </si>
  <si>
    <t>Thiago Arndt Schimit</t>
  </si>
  <si>
    <t>Leonardo Martins</t>
  </si>
  <si>
    <t>Nicolas Hernandez Gil</t>
  </si>
  <si>
    <t>Danilo Potengy Bueno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</si>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</sst>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20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sz val="11"/>
      <color rgb="FF000000"/>
      <name val="Calibri"/>
      <family val="2"/>
    </font>
    <font>
      <sz val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3" xfId="0" applyBorder="1"/>
    <xf numFmtId="0" fontId="0" fillId="0" borderId="1" xfId="0" applyBorder="1"/>
    <xf numFmtId="0" fontId="0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971551</xdr:colOff>
      <xdr:row>1</xdr:row>
      <xdr:rowOff>47880</xdr:rowOff>
    </xdr:from>
    <xdr:to>
      <xdr:col>13</xdr:col>
      <xdr:colOff>800101</xdr:colOff>
      <xdr:row>3</xdr:row>
      <xdr:rowOff>114300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848851" y="238380"/>
          <a:ext cx="800100" cy="561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19440</xdr:colOff>
      <xdr:row>1</xdr:row>
      <xdr:rowOff>38160</xdr:rowOff>
    </xdr:from>
    <xdr:to>
      <xdr:col>13</xdr:col>
      <xdr:colOff>142875</xdr:colOff>
      <xdr:row>3</xdr:row>
      <xdr:rowOff>142875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915915" y="228660"/>
          <a:ext cx="942585" cy="5333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57211</xdr:colOff>
      <xdr:row>1</xdr:row>
      <xdr:rowOff>76095</xdr:rowOff>
    </xdr:from>
    <xdr:to>
      <xdr:col>13</xdr:col>
      <xdr:colOff>209551</xdr:colOff>
      <xdr:row>3</xdr:row>
      <xdr:rowOff>104775</xdr:rowOff>
    </xdr:to>
    <xdr:pic>
      <xdr:nvPicPr>
        <xdr:cNvPr id="7" name="Imagem 1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601261" y="266595"/>
          <a:ext cx="971490" cy="55255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38520</xdr:colOff>
      <xdr:row>1</xdr:row>
      <xdr:rowOff>47519</xdr:rowOff>
    </xdr:from>
    <xdr:to>
      <xdr:col>13</xdr:col>
      <xdr:colOff>104775</xdr:colOff>
      <xdr:row>3</xdr:row>
      <xdr:rowOff>143262</xdr:rowOff>
    </xdr:to>
    <xdr:pic>
      <xdr:nvPicPr>
        <xdr:cNvPr id="8" name="Imagem 1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706395" y="238019"/>
          <a:ext cx="856830" cy="49540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76680</xdr:colOff>
      <xdr:row>1</xdr:row>
      <xdr:rowOff>95175</xdr:rowOff>
    </xdr:from>
    <xdr:to>
      <xdr:col>13</xdr:col>
      <xdr:colOff>190500</xdr:colOff>
      <xdr:row>3</xdr:row>
      <xdr:rowOff>85725</xdr:rowOff>
    </xdr:to>
    <xdr:pic>
      <xdr:nvPicPr>
        <xdr:cNvPr id="9" name="Imagem 1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658830" y="285675"/>
          <a:ext cx="923445" cy="5144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105120</xdr:colOff>
      <xdr:row>1</xdr:row>
      <xdr:rowOff>47520</xdr:rowOff>
    </xdr:from>
    <xdr:to>
      <xdr:col>13</xdr:col>
      <xdr:colOff>171450</xdr:colOff>
      <xdr:row>3</xdr:row>
      <xdr:rowOff>57150</xdr:rowOff>
    </xdr:to>
    <xdr:pic>
      <xdr:nvPicPr>
        <xdr:cNvPr id="10" name="Imagem 1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849195" y="238020"/>
          <a:ext cx="885480" cy="53350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86040</xdr:colOff>
      <xdr:row>1</xdr:row>
      <xdr:rowOff>47520</xdr:rowOff>
    </xdr:from>
    <xdr:to>
      <xdr:col>13</xdr:col>
      <xdr:colOff>153563</xdr:colOff>
      <xdr:row>4</xdr:row>
      <xdr:rowOff>4182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201590" y="85620"/>
          <a:ext cx="905723" cy="528162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86040</xdr:colOff>
      <xdr:row>1</xdr:row>
      <xdr:rowOff>47520</xdr:rowOff>
    </xdr:from>
    <xdr:to>
      <xdr:col>13</xdr:col>
      <xdr:colOff>153562</xdr:colOff>
      <xdr:row>3</xdr:row>
      <xdr:rowOff>185157</xdr:rowOff>
    </xdr:to>
    <xdr:pic>
      <xdr:nvPicPr>
        <xdr:cNvPr id="11" name="Imagem 1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030140" y="238020"/>
          <a:ext cx="904560" cy="53350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86040</xdr:colOff>
      <xdr:row>1</xdr:row>
      <xdr:rowOff>47520</xdr:rowOff>
    </xdr:from>
    <xdr:to>
      <xdr:col>13</xdr:col>
      <xdr:colOff>153563</xdr:colOff>
      <xdr:row>3</xdr:row>
      <xdr:rowOff>137532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201590" y="85620"/>
          <a:ext cx="905723" cy="528162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86040</xdr:colOff>
      <xdr:row>1</xdr:row>
      <xdr:rowOff>47520</xdr:rowOff>
    </xdr:from>
    <xdr:to>
      <xdr:col>13</xdr:col>
      <xdr:colOff>153563</xdr:colOff>
      <xdr:row>4</xdr:row>
      <xdr:rowOff>89907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201590" y="238020"/>
          <a:ext cx="905723" cy="613887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147764</xdr:colOff>
      <xdr:row>0</xdr:row>
      <xdr:rowOff>116145</xdr:rowOff>
    </xdr:from>
    <xdr:to>
      <xdr:col>12</xdr:col>
      <xdr:colOff>922519</xdr:colOff>
      <xdr:row>3</xdr:row>
      <xdr:rowOff>180976</xdr:rowOff>
    </xdr:to>
    <xdr:pic>
      <xdr:nvPicPr>
        <xdr:cNvPr id="12" name="Imagem 1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787064" y="116145"/>
          <a:ext cx="776161" cy="550606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101880</xdr:colOff>
      <xdr:row>1</xdr:row>
      <xdr:rowOff>92519</xdr:rowOff>
    </xdr:from>
    <xdr:to>
      <xdr:col>13</xdr:col>
      <xdr:colOff>47625</xdr:colOff>
      <xdr:row>3</xdr:row>
      <xdr:rowOff>161924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331730" y="283019"/>
          <a:ext cx="764895" cy="56470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85680</xdr:colOff>
      <xdr:row>1</xdr:row>
      <xdr:rowOff>28440</xdr:rowOff>
    </xdr:from>
    <xdr:to>
      <xdr:col>13</xdr:col>
      <xdr:colOff>142876</xdr:colOff>
      <xdr:row>3</xdr:row>
      <xdr:rowOff>142875</xdr:rowOff>
    </xdr:to>
    <xdr:pic>
      <xdr:nvPicPr>
        <xdr:cNvPr id="13" name="Imagem 1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839280" y="218940"/>
          <a:ext cx="885870" cy="52401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85680</xdr:colOff>
      <xdr:row>1</xdr:row>
      <xdr:rowOff>28440</xdr:rowOff>
    </xdr:from>
    <xdr:to>
      <xdr:col>13</xdr:col>
      <xdr:colOff>142876</xdr:colOff>
      <xdr:row>3</xdr:row>
      <xdr:rowOff>171450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058355" y="104640"/>
          <a:ext cx="876346" cy="52401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105120</xdr:colOff>
      <xdr:row>1</xdr:row>
      <xdr:rowOff>57241</xdr:rowOff>
    </xdr:from>
    <xdr:to>
      <xdr:col>13</xdr:col>
      <xdr:colOff>142876</xdr:colOff>
      <xdr:row>3</xdr:row>
      <xdr:rowOff>197304</xdr:rowOff>
    </xdr:to>
    <xdr:pic>
      <xdr:nvPicPr>
        <xdr:cNvPr id="14" name="Imagem 1">
          <a:extLst>
            <a:ext uri="{FF2B5EF4-FFF2-40B4-BE49-F238E27FC236}">
              <a16:creationId xmlns:a16="http://schemas.microsoft.com/office/drawing/2014/main" id="{00000000-0008-0000-1500-00000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896820" y="247741"/>
          <a:ext cx="856905" cy="5142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105120</xdr:colOff>
      <xdr:row>1</xdr:row>
      <xdr:rowOff>57241</xdr:rowOff>
    </xdr:from>
    <xdr:to>
      <xdr:col>13</xdr:col>
      <xdr:colOff>142876</xdr:colOff>
      <xdr:row>4</xdr:row>
      <xdr:rowOff>6804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820620" y="114391"/>
          <a:ext cx="856906" cy="521063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123839</xdr:colOff>
      <xdr:row>1</xdr:row>
      <xdr:rowOff>47520</xdr:rowOff>
    </xdr:from>
    <xdr:to>
      <xdr:col>13</xdr:col>
      <xdr:colOff>200024</xdr:colOff>
      <xdr:row>4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115564" y="95145"/>
          <a:ext cx="895335" cy="5239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123839</xdr:colOff>
      <xdr:row>1</xdr:row>
      <xdr:rowOff>47520</xdr:rowOff>
    </xdr:from>
    <xdr:to>
      <xdr:col>13</xdr:col>
      <xdr:colOff>200024</xdr:colOff>
      <xdr:row>3</xdr:row>
      <xdr:rowOff>200025</xdr:rowOff>
    </xdr:to>
    <xdr:pic>
      <xdr:nvPicPr>
        <xdr:cNvPr id="15" name="Imagem 1">
          <a:extLst>
            <a:ext uri="{FF2B5EF4-FFF2-40B4-BE49-F238E27FC236}">
              <a16:creationId xmlns:a16="http://schemas.microsoft.com/office/drawing/2014/main" id="{00000000-0008-0000-1800-00000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934589" y="238020"/>
          <a:ext cx="895335" cy="5239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95760</xdr:colOff>
      <xdr:row>1</xdr:row>
      <xdr:rowOff>38160</xdr:rowOff>
    </xdr:from>
    <xdr:to>
      <xdr:col>13</xdr:col>
      <xdr:colOff>180975</xdr:colOff>
      <xdr:row>3</xdr:row>
      <xdr:rowOff>19050</xdr:rowOff>
    </xdr:to>
    <xdr:pic>
      <xdr:nvPicPr>
        <xdr:cNvPr id="16" name="Imagem 1">
          <a:extLst>
            <a:ext uri="{FF2B5EF4-FFF2-40B4-BE49-F238E27FC236}">
              <a16:creationId xmlns:a16="http://schemas.microsoft.com/office/drawing/2014/main" id="{00000000-0008-0000-1900-00001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954135" y="228660"/>
          <a:ext cx="894840" cy="50476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95760</xdr:colOff>
      <xdr:row>1</xdr:row>
      <xdr:rowOff>38160</xdr:rowOff>
    </xdr:from>
    <xdr:to>
      <xdr:col>13</xdr:col>
      <xdr:colOff>180975</xdr:colOff>
      <xdr:row>3</xdr:row>
      <xdr:rowOff>161925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087485" y="228660"/>
          <a:ext cx="894840" cy="50476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85680</xdr:colOff>
      <xdr:row>1</xdr:row>
      <xdr:rowOff>38160</xdr:rowOff>
    </xdr:from>
    <xdr:to>
      <xdr:col>13</xdr:col>
      <xdr:colOff>123825</xdr:colOff>
      <xdr:row>3</xdr:row>
      <xdr:rowOff>9525</xdr:rowOff>
    </xdr:to>
    <xdr:pic>
      <xdr:nvPicPr>
        <xdr:cNvPr id="17" name="Imagem 1">
          <a:extLst>
            <a:ext uri="{FF2B5EF4-FFF2-40B4-BE49-F238E27FC236}">
              <a16:creationId xmlns:a16="http://schemas.microsoft.com/office/drawing/2014/main" id="{00000000-0008-0000-1B00-00001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858330" y="228660"/>
          <a:ext cx="847770" cy="4952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85680</xdr:colOff>
      <xdr:row>1</xdr:row>
      <xdr:rowOff>38160</xdr:rowOff>
    </xdr:from>
    <xdr:to>
      <xdr:col>13</xdr:col>
      <xdr:colOff>123825</xdr:colOff>
      <xdr:row>3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067880" y="228660"/>
          <a:ext cx="847770" cy="4952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</xdr:colOff>
      <xdr:row>1</xdr:row>
      <xdr:rowOff>35371</xdr:rowOff>
    </xdr:from>
    <xdr:to>
      <xdr:col>13</xdr:col>
      <xdr:colOff>66674</xdr:colOff>
      <xdr:row>3</xdr:row>
      <xdr:rowOff>123825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944100" y="225871"/>
          <a:ext cx="857249" cy="58375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38519</xdr:colOff>
      <xdr:row>1</xdr:row>
      <xdr:rowOff>47520</xdr:rowOff>
    </xdr:from>
    <xdr:to>
      <xdr:col>13</xdr:col>
      <xdr:colOff>200024</xdr:colOff>
      <xdr:row>3</xdr:row>
      <xdr:rowOff>76200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268369" y="238020"/>
          <a:ext cx="961605" cy="55255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48045</xdr:colOff>
      <xdr:row>1</xdr:row>
      <xdr:rowOff>38355</xdr:rowOff>
    </xdr:from>
    <xdr:to>
      <xdr:col>13</xdr:col>
      <xdr:colOff>123825</xdr:colOff>
      <xdr:row>3</xdr:row>
      <xdr:rowOff>85725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363620" y="228855"/>
          <a:ext cx="885405" cy="54267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66960</xdr:colOff>
      <xdr:row>1</xdr:row>
      <xdr:rowOff>57240</xdr:rowOff>
    </xdr:from>
    <xdr:to>
      <xdr:col>13</xdr:col>
      <xdr:colOff>152401</xdr:colOff>
      <xdr:row>3</xdr:row>
      <xdr:rowOff>134517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230135" y="247740"/>
          <a:ext cx="885540" cy="54283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105120</xdr:colOff>
      <xdr:row>1</xdr:row>
      <xdr:rowOff>57241</xdr:rowOff>
    </xdr:from>
    <xdr:to>
      <xdr:col>13</xdr:col>
      <xdr:colOff>47625</xdr:colOff>
      <xdr:row>3</xdr:row>
      <xdr:rowOff>47625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058745" y="247741"/>
          <a:ext cx="761655" cy="51425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66960</xdr:colOff>
      <xdr:row>1</xdr:row>
      <xdr:rowOff>57240</xdr:rowOff>
    </xdr:from>
    <xdr:to>
      <xdr:col>13</xdr:col>
      <xdr:colOff>133350</xdr:colOff>
      <xdr:row>3</xdr:row>
      <xdr:rowOff>76200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125360" y="247740"/>
          <a:ext cx="885540" cy="54283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47910</xdr:colOff>
      <xdr:row>1</xdr:row>
      <xdr:rowOff>47715</xdr:rowOff>
    </xdr:from>
    <xdr:to>
      <xdr:col>13</xdr:col>
      <xdr:colOff>104775</xdr:colOff>
      <xdr:row>3</xdr:row>
      <xdr:rowOff>66675</xdr:rowOff>
    </xdr:to>
    <xdr:pic>
      <xdr:nvPicPr>
        <xdr:cNvPr id="5" name="Imagem 1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001535" y="238215"/>
          <a:ext cx="885540" cy="54283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19079</xdr:colOff>
      <xdr:row>1</xdr:row>
      <xdr:rowOff>38519</xdr:rowOff>
    </xdr:from>
    <xdr:to>
      <xdr:col>13</xdr:col>
      <xdr:colOff>76199</xdr:colOff>
      <xdr:row>3</xdr:row>
      <xdr:rowOff>85724</xdr:rowOff>
    </xdr:to>
    <xdr:pic>
      <xdr:nvPicPr>
        <xdr:cNvPr id="5" name="Imagem 1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915554" y="229019"/>
          <a:ext cx="866745" cy="54250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4"/>
  <sheetViews>
    <sheetView zoomScaleNormal="100" workbookViewId="0">
      <selection activeCell="E20" sqref="E20"/>
    </sheetView>
  </sheetViews>
  <sheetFormatPr defaultRowHeight="15" x14ac:dyDescent="0.25"/>
  <cols>
    <col min="1" max="1" width="0.42578125" customWidth="1"/>
    <col min="3" max="3" width="26.42578125" customWidth="1"/>
    <col min="4" max="4" width="9.7109375" customWidth="1"/>
    <col min="5" max="5" width="6.42578125" customWidth="1"/>
    <col min="6" max="6" width="11.5703125" customWidth="1"/>
    <col min="7" max="7" width="11.42578125" customWidth="1"/>
    <col min="8" max="8" width="11.5703125" customWidth="1"/>
    <col min="9" max="9" width="12" customWidth="1"/>
    <col min="10" max="10" width="11.42578125" customWidth="1"/>
    <col min="11" max="11" width="10.42578125" customWidth="1"/>
    <col min="12" max="12" width="12" bestFit="1" customWidth="1"/>
    <col min="13" max="13" width="10.85546875" customWidth="1"/>
    <col min="14" max="14" width="10.7109375" customWidth="1"/>
  </cols>
  <sheetData>
    <row r="1" spans="2:15" x14ac:dyDescent="0.2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5" ht="24.4" customHeight="1" x14ac:dyDescent="0.25">
      <c r="B2" s="3"/>
      <c r="C2" s="24" t="s">
        <v>174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2:15" x14ac:dyDescent="0.25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5" ht="21" x14ac:dyDescent="0.25">
      <c r="B4" s="1"/>
      <c r="C4" s="25" t="s">
        <v>163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2:15" x14ac:dyDescent="0.2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5" ht="61.5" customHeight="1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176</v>
      </c>
      <c r="G6" s="5" t="s">
        <v>175</v>
      </c>
      <c r="H6" s="5" t="s">
        <v>178</v>
      </c>
      <c r="I6" s="5" t="s">
        <v>179</v>
      </c>
      <c r="J6" s="5" t="s">
        <v>177</v>
      </c>
      <c r="K6" s="5" t="s">
        <v>181</v>
      </c>
      <c r="L6" s="5" t="s">
        <v>180</v>
      </c>
      <c r="M6" s="5" t="s">
        <v>182</v>
      </c>
      <c r="N6" s="5" t="s">
        <v>184</v>
      </c>
      <c r="O6" s="18" t="s">
        <v>68</v>
      </c>
    </row>
    <row r="7" spans="2:15" ht="15.75" customHeight="1" x14ac:dyDescent="0.25">
      <c r="B7" s="1"/>
      <c r="C7" s="5" t="s">
        <v>191</v>
      </c>
      <c r="D7" s="21" t="s">
        <v>5</v>
      </c>
      <c r="E7" s="4">
        <f>SUM(F7:N7)</f>
        <v>200</v>
      </c>
      <c r="F7" s="5">
        <f>2*100</f>
        <v>200</v>
      </c>
      <c r="G7" s="5"/>
      <c r="H7" s="5"/>
      <c r="I7" s="5"/>
      <c r="J7" s="5"/>
      <c r="K7" s="5"/>
      <c r="L7" s="5"/>
      <c r="M7" s="5"/>
      <c r="N7" s="5"/>
      <c r="O7" s="10">
        <f>MIN(F7:N7)-MIN(F7:N7)</f>
        <v>0</v>
      </c>
    </row>
    <row r="8" spans="2:15" ht="30" x14ac:dyDescent="0.25">
      <c r="B8" s="1"/>
      <c r="C8" s="5" t="s">
        <v>192</v>
      </c>
      <c r="D8" s="4" t="s">
        <v>5</v>
      </c>
      <c r="E8" s="4">
        <f t="shared" ref="E8:E9" si="0">SUM(F8:N8)</f>
        <v>160</v>
      </c>
      <c r="F8" s="5">
        <f>2*80</f>
        <v>160</v>
      </c>
      <c r="G8" s="5"/>
      <c r="H8" s="5"/>
      <c r="I8" s="5"/>
      <c r="J8" s="5"/>
      <c r="K8" s="5"/>
      <c r="L8" s="5"/>
      <c r="M8" s="5"/>
      <c r="N8" s="5"/>
      <c r="O8" s="10">
        <f t="shared" ref="O8:O9" si="1">MIN(F8:N8)-MIN(F8:N8)</f>
        <v>0</v>
      </c>
    </row>
    <row r="9" spans="2:15" x14ac:dyDescent="0.25">
      <c r="B9" s="1"/>
      <c r="C9" s="13" t="s">
        <v>193</v>
      </c>
      <c r="D9" s="4" t="s">
        <v>5</v>
      </c>
      <c r="E9" s="4">
        <f t="shared" si="0"/>
        <v>120</v>
      </c>
      <c r="F9" s="5">
        <f>2*60</f>
        <v>120</v>
      </c>
      <c r="G9" s="12"/>
      <c r="H9" s="9"/>
      <c r="I9" s="9"/>
      <c r="J9" s="9"/>
      <c r="K9" s="9"/>
      <c r="L9" s="9"/>
      <c r="M9" s="9"/>
      <c r="N9" s="9"/>
      <c r="O9" s="10">
        <f t="shared" si="1"/>
        <v>0</v>
      </c>
    </row>
    <row r="10" spans="2:15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5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2:15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2:15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5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</sheetData>
  <mergeCells count="2">
    <mergeCell ref="C2:N2"/>
    <mergeCell ref="C4:N4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Roman,Normal"&amp;12&amp;A</oddHeader>
    <oddFooter>&amp;C&amp;"Times New Roman,Normal"&amp;12Página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L24"/>
  <sheetViews>
    <sheetView zoomScaleNormal="100" workbookViewId="0"/>
  </sheetViews>
  <sheetFormatPr defaultRowHeight="15" x14ac:dyDescent="0.25"/>
  <cols>
    <col min="1" max="1" width="0.42578125" style="2" customWidth="1"/>
    <col min="2" max="2" width="8" style="1" customWidth="1"/>
    <col min="3" max="3" width="26.42578125" style="2" bestFit="1" customWidth="1"/>
    <col min="4" max="4" width="11.85546875" style="2" customWidth="1"/>
    <col min="5" max="5" width="5.7109375" style="2" customWidth="1"/>
    <col min="6" max="8" width="11.42578125" style="2" bestFit="1" customWidth="1"/>
    <col min="9" max="9" width="12" style="2" bestFit="1" customWidth="1"/>
    <col min="10" max="11" width="11.42578125" style="2" bestFit="1" customWidth="1"/>
    <col min="12" max="12" width="12" style="1" bestFit="1" customWidth="1"/>
    <col min="13" max="13" width="10.7109375" style="2" bestFit="1" customWidth="1"/>
    <col min="14" max="14" width="11.42578125" style="2" bestFit="1" customWidth="1"/>
    <col min="15" max="15" width="7.42578125" style="2" customWidth="1"/>
    <col min="16" max="1026" width="9.140625" style="2" customWidth="1"/>
  </cols>
  <sheetData>
    <row r="1" spans="2:15" ht="10.5" customHeight="1" x14ac:dyDescent="0.25"/>
    <row r="2" spans="2:15" s="7" customFormat="1" ht="26.25" customHeight="1" x14ac:dyDescent="0.25">
      <c r="B2" s="3"/>
      <c r="C2" s="24" t="s">
        <v>174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2:15" ht="7.5" customHeight="1" x14ac:dyDescent="0.25"/>
    <row r="4" spans="2:15" ht="21" x14ac:dyDescent="0.25">
      <c r="C4" s="25" t="s">
        <v>168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6" spans="2:15" ht="63" customHeight="1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176</v>
      </c>
      <c r="G6" s="5" t="s">
        <v>175</v>
      </c>
      <c r="H6" s="5" t="s">
        <v>178</v>
      </c>
      <c r="I6" s="5" t="s">
        <v>179</v>
      </c>
      <c r="J6" s="5" t="s">
        <v>183</v>
      </c>
      <c r="K6" s="5" t="s">
        <v>181</v>
      </c>
      <c r="L6" s="5" t="s">
        <v>180</v>
      </c>
      <c r="M6" s="5" t="s">
        <v>182</v>
      </c>
      <c r="N6" s="5" t="s">
        <v>184</v>
      </c>
      <c r="O6" s="10" t="s">
        <v>68</v>
      </c>
    </row>
    <row r="7" spans="2:15" x14ac:dyDescent="0.25">
      <c r="C7" s="21" t="s">
        <v>149</v>
      </c>
      <c r="D7" s="21" t="s">
        <v>15</v>
      </c>
      <c r="E7" s="4">
        <f>SUM(F7:N7)-O7</f>
        <v>200</v>
      </c>
      <c r="F7" s="5">
        <v>200</v>
      </c>
      <c r="G7" s="5"/>
      <c r="H7" s="5"/>
      <c r="I7" s="5"/>
      <c r="J7" s="4"/>
      <c r="K7" s="5"/>
      <c r="L7" s="4"/>
      <c r="M7" s="5"/>
      <c r="N7" s="5"/>
      <c r="O7" s="9">
        <f>MIN(F7:N7)-MIN(F7:N7)</f>
        <v>0</v>
      </c>
    </row>
    <row r="8" spans="2:15" x14ac:dyDescent="0.25">
      <c r="C8" s="4" t="s">
        <v>210</v>
      </c>
      <c r="D8" s="4" t="s">
        <v>86</v>
      </c>
      <c r="E8" s="4">
        <f>SUM(F8:N8)-O8</f>
        <v>160</v>
      </c>
      <c r="F8" s="5">
        <v>160</v>
      </c>
      <c r="G8" s="4"/>
      <c r="H8" s="4"/>
      <c r="I8" s="4"/>
      <c r="J8" s="5"/>
      <c r="K8" s="5"/>
      <c r="L8" s="5"/>
      <c r="M8" s="5"/>
      <c r="N8" s="5"/>
      <c r="O8" s="9">
        <f>MIN(F8:N8)-MIN(F8:N8)</f>
        <v>0</v>
      </c>
    </row>
    <row r="9" spans="2:15" x14ac:dyDescent="0.25">
      <c r="C9" s="4" t="s">
        <v>17</v>
      </c>
      <c r="D9" s="4" t="s">
        <v>5</v>
      </c>
      <c r="E9" s="4">
        <f>SUM(F9:N9)-O9</f>
        <v>120</v>
      </c>
      <c r="F9" s="5">
        <v>120</v>
      </c>
      <c r="G9" s="5"/>
      <c r="H9" s="5"/>
      <c r="I9" s="5"/>
      <c r="J9" s="5"/>
      <c r="K9" s="5"/>
      <c r="L9" s="5"/>
      <c r="M9" s="5"/>
      <c r="N9" s="5"/>
      <c r="O9" s="9">
        <f>MIN(F9:N9)-MIN(F9:N9)</f>
        <v>0</v>
      </c>
    </row>
    <row r="10" spans="2:15" x14ac:dyDescent="0.25">
      <c r="C10" s="17" t="s">
        <v>209</v>
      </c>
      <c r="D10" s="4" t="s">
        <v>5</v>
      </c>
      <c r="E10" s="4">
        <f>SUM(F10:N10)-O10</f>
        <v>120</v>
      </c>
      <c r="F10" s="5">
        <v>120</v>
      </c>
      <c r="G10" s="4"/>
      <c r="H10" s="4"/>
      <c r="I10" s="4"/>
      <c r="J10" s="4"/>
      <c r="K10" s="4"/>
      <c r="L10" s="4"/>
      <c r="M10" s="5"/>
      <c r="N10" s="4"/>
      <c r="O10" s="9">
        <f>MIN(F10:N10)-MIN(F10:N10)</f>
        <v>0</v>
      </c>
    </row>
    <row r="11" spans="2:15" x14ac:dyDescent="0.25">
      <c r="C11" s="4" t="s">
        <v>69</v>
      </c>
      <c r="D11" s="4" t="s">
        <v>19</v>
      </c>
      <c r="E11" s="4">
        <f>SUM(F11:N11)-O11</f>
        <v>0</v>
      </c>
      <c r="F11" s="5" t="str">
        <f>IFERROR(VLOOKUP(C11,#REF!,2,FALSE),"")</f>
        <v/>
      </c>
      <c r="G11" s="4"/>
      <c r="H11" s="4"/>
      <c r="I11" s="4"/>
      <c r="J11" s="5"/>
      <c r="K11" s="5"/>
      <c r="L11" s="5"/>
      <c r="M11" s="4"/>
      <c r="N11" s="4"/>
      <c r="O11" s="9">
        <f>MIN(F11:N11)-MIN(F11:N11)</f>
        <v>0</v>
      </c>
    </row>
    <row r="12" spans="2:15" x14ac:dyDescent="0.25">
      <c r="C12" s="4" t="s">
        <v>147</v>
      </c>
      <c r="D12" s="4" t="s">
        <v>9</v>
      </c>
      <c r="E12" s="4">
        <f>SUM(F12:N12)-O12</f>
        <v>0</v>
      </c>
      <c r="F12" s="5" t="str">
        <f>IFERROR(VLOOKUP(C12,#REF!,2,FALSE),"")</f>
        <v/>
      </c>
      <c r="G12" s="5"/>
      <c r="H12" s="5"/>
      <c r="I12" s="5"/>
      <c r="J12" s="5"/>
      <c r="K12" s="5"/>
      <c r="L12" s="5"/>
      <c r="M12" s="5"/>
      <c r="N12" s="5"/>
      <c r="O12" s="9">
        <f>MIN(F12:N12)-MIN(F12:N12)</f>
        <v>0</v>
      </c>
    </row>
    <row r="13" spans="2:15" x14ac:dyDescent="0.25">
      <c r="C13" s="4" t="s">
        <v>138</v>
      </c>
      <c r="D13" s="4" t="s">
        <v>5</v>
      </c>
      <c r="E13" s="4">
        <f>SUM(F13:N13)-O13</f>
        <v>0</v>
      </c>
      <c r="F13" s="5" t="str">
        <f>IFERROR(VLOOKUP(C13,#REF!,2,FALSE),"")</f>
        <v/>
      </c>
      <c r="G13" s="5"/>
      <c r="H13" s="5"/>
      <c r="I13" s="5"/>
      <c r="J13" s="5"/>
      <c r="K13" s="5"/>
      <c r="L13" s="5"/>
      <c r="M13" s="5"/>
      <c r="N13" s="5"/>
      <c r="O13" s="9">
        <f>MIN(F13:N13)-MIN(F13:N13)</f>
        <v>0</v>
      </c>
    </row>
    <row r="14" spans="2:15" x14ac:dyDescent="0.25">
      <c r="C14" s="4" t="s">
        <v>152</v>
      </c>
      <c r="D14" s="4" t="s">
        <v>15</v>
      </c>
      <c r="E14" s="4">
        <f>SUM(F14:N14)-O14</f>
        <v>0</v>
      </c>
      <c r="F14" s="5" t="str">
        <f>IFERROR(VLOOKUP(C14,#REF!,2,FALSE),"")</f>
        <v/>
      </c>
      <c r="G14" s="4"/>
      <c r="H14" s="4"/>
      <c r="I14" s="4"/>
      <c r="J14" s="4"/>
      <c r="K14" s="4"/>
      <c r="L14" s="4"/>
      <c r="M14" s="4"/>
      <c r="N14" s="5"/>
      <c r="O14" s="9">
        <f>MIN(F14:N14)-MIN(F14:N14)</f>
        <v>0</v>
      </c>
    </row>
    <row r="15" spans="2:15" x14ac:dyDescent="0.25">
      <c r="C15" s="4" t="s">
        <v>118</v>
      </c>
      <c r="D15" s="4" t="s">
        <v>41</v>
      </c>
      <c r="E15" s="4">
        <f>SUM(F15:N15)-O15</f>
        <v>0</v>
      </c>
      <c r="F15" s="5" t="str">
        <f>IFERROR(VLOOKUP(C15,#REF!,2,FALSE),"")</f>
        <v/>
      </c>
      <c r="G15" s="5"/>
      <c r="H15" s="5"/>
      <c r="I15" s="5"/>
      <c r="J15" s="5"/>
      <c r="K15" s="5"/>
      <c r="L15" s="5"/>
      <c r="M15" s="4"/>
      <c r="N15" s="4"/>
      <c r="O15" s="9">
        <f>MIN(F15:N15)-MIN(F15:N15)</f>
        <v>0</v>
      </c>
    </row>
    <row r="16" spans="2:15" x14ac:dyDescent="0.25">
      <c r="C16" s="4" t="s">
        <v>137</v>
      </c>
      <c r="D16" s="4" t="s">
        <v>34</v>
      </c>
      <c r="E16" s="4">
        <f>SUM(F16:N16)-O16</f>
        <v>0</v>
      </c>
      <c r="F16" s="5" t="str">
        <f>IFERROR(VLOOKUP(C16,#REF!,2,FALSE),"")</f>
        <v/>
      </c>
      <c r="G16" s="4"/>
      <c r="H16" s="4"/>
      <c r="I16" s="4"/>
      <c r="J16" s="4"/>
      <c r="K16" s="4"/>
      <c r="L16" s="4"/>
      <c r="M16" s="4"/>
      <c r="N16" s="4"/>
      <c r="O16" s="9">
        <f>MIN(F16:N16)-MIN(F16:N16)</f>
        <v>0</v>
      </c>
    </row>
    <row r="17" spans="3:15" x14ac:dyDescent="0.25">
      <c r="C17" s="4" t="s">
        <v>104</v>
      </c>
      <c r="D17" s="4" t="s">
        <v>5</v>
      </c>
      <c r="E17" s="4">
        <f>SUM(F17:N17)-O17</f>
        <v>0</v>
      </c>
      <c r="F17" s="5" t="str">
        <f>IFERROR(VLOOKUP(C17,#REF!,2,FALSE),"")</f>
        <v/>
      </c>
      <c r="G17" s="5"/>
      <c r="H17" s="5"/>
      <c r="I17" s="5"/>
      <c r="J17" s="5"/>
      <c r="K17" s="5"/>
      <c r="L17" s="4"/>
      <c r="M17" s="4"/>
      <c r="N17" s="4"/>
      <c r="O17" s="9">
        <f>MIN(F17:N17)-MIN(F17:N17)</f>
        <v>0</v>
      </c>
    </row>
    <row r="18" spans="3:15" x14ac:dyDescent="0.25">
      <c r="C18" s="4" t="s">
        <v>119</v>
      </c>
      <c r="D18" s="4" t="s">
        <v>41</v>
      </c>
      <c r="E18" s="4">
        <f>SUM(F18:N18)-O18</f>
        <v>0</v>
      </c>
      <c r="F18" s="5" t="str">
        <f>IFERROR(VLOOKUP(C18,#REF!,2,FALSE),"")</f>
        <v/>
      </c>
      <c r="G18" s="5"/>
      <c r="H18" s="5"/>
      <c r="I18" s="5"/>
      <c r="J18" s="5"/>
      <c r="K18" s="5"/>
      <c r="L18" s="4"/>
      <c r="M18" s="4"/>
      <c r="N18" s="4"/>
      <c r="O18" s="9">
        <f>MIN(F18:N18)-MIN(F18:N18)</f>
        <v>0</v>
      </c>
    </row>
    <row r="19" spans="3:15" x14ac:dyDescent="0.25">
      <c r="C19" s="4" t="s">
        <v>81</v>
      </c>
      <c r="D19" s="4" t="s">
        <v>5</v>
      </c>
      <c r="E19" s="4">
        <f>SUM(F19:N19)-O19</f>
        <v>0</v>
      </c>
      <c r="F19" s="5" t="str">
        <f>IFERROR(VLOOKUP(C19,#REF!,2,FALSE),"")</f>
        <v/>
      </c>
      <c r="G19" s="5"/>
      <c r="H19" s="4"/>
      <c r="I19" s="4"/>
      <c r="J19" s="5"/>
      <c r="K19" s="5"/>
      <c r="L19" s="4"/>
      <c r="M19" s="4"/>
      <c r="N19" s="4"/>
      <c r="O19" s="9">
        <f>MIN(F19:N19)-MIN(F19:N19)</f>
        <v>0</v>
      </c>
    </row>
    <row r="20" spans="3:15" x14ac:dyDescent="0.25">
      <c r="C20" s="4" t="s">
        <v>104</v>
      </c>
      <c r="D20" s="4" t="s">
        <v>5</v>
      </c>
      <c r="E20" s="4">
        <f>SUM(F20:N20)-O20</f>
        <v>0</v>
      </c>
      <c r="F20" s="5" t="str">
        <f>IFERROR(VLOOKUP(C20,#REF!,2,FALSE),"")</f>
        <v/>
      </c>
      <c r="G20" s="5"/>
      <c r="H20" s="4"/>
      <c r="I20" s="4"/>
      <c r="J20" s="5"/>
      <c r="K20" s="5"/>
      <c r="L20" s="4"/>
      <c r="M20" s="4"/>
      <c r="N20" s="4"/>
      <c r="O20" s="9">
        <f>MIN(F20:N20)-MIN(F20:N20)</f>
        <v>0</v>
      </c>
    </row>
    <row r="21" spans="3:15" x14ac:dyDescent="0.25">
      <c r="C21" s="28" t="s">
        <v>153</v>
      </c>
      <c r="D21" s="4" t="s">
        <v>5</v>
      </c>
      <c r="E21" s="4">
        <f>SUM(F21:N21)-O21</f>
        <v>0</v>
      </c>
      <c r="F21" s="5" t="str">
        <f>IFERROR(VLOOKUP(C21,#REF!,2,FALSE),"")</f>
        <v/>
      </c>
      <c r="G21" s="4"/>
      <c r="H21" s="4"/>
      <c r="I21" s="4"/>
      <c r="J21" s="4"/>
      <c r="K21" s="4"/>
      <c r="L21" s="4"/>
      <c r="M21" s="5"/>
      <c r="N21" s="4"/>
      <c r="O21" s="9">
        <f>MIN(F21:N21)-MIN(F21:N21)</f>
        <v>0</v>
      </c>
    </row>
    <row r="22" spans="3:15" x14ac:dyDescent="0.25">
      <c r="C22" s="1"/>
      <c r="D22" s="1"/>
      <c r="E22" s="1"/>
      <c r="F22" s="1"/>
      <c r="G22" s="1"/>
      <c r="H22" s="1"/>
      <c r="I22" s="1"/>
      <c r="J22" s="1"/>
      <c r="K22" s="1"/>
    </row>
    <row r="23" spans="3:15" x14ac:dyDescent="0.25">
      <c r="C23" s="1"/>
      <c r="D23" s="1"/>
      <c r="E23" s="1"/>
      <c r="F23" s="1"/>
      <c r="G23" s="1"/>
      <c r="H23" s="1"/>
      <c r="I23" s="1"/>
      <c r="J23" s="1"/>
      <c r="K23" s="1"/>
    </row>
    <row r="24" spans="3:15" x14ac:dyDescent="0.25">
      <c r="C24" s="1"/>
      <c r="D24" s="1"/>
      <c r="E24" s="1"/>
      <c r="F24" s="1"/>
      <c r="G24" s="1"/>
      <c r="H24" s="1"/>
      <c r="I24" s="1"/>
      <c r="J24" s="1"/>
      <c r="K24" s="1"/>
    </row>
  </sheetData>
  <sortState xmlns:xlrd2="http://schemas.microsoft.com/office/spreadsheetml/2017/richdata2" ref="B7:O21">
    <sortCondition descending="1" ref="E21"/>
  </sortState>
  <mergeCells count="2">
    <mergeCell ref="C2:N2"/>
    <mergeCell ref="C4:N4"/>
  </mergeCells>
  <phoneticPr fontId="4" type="noConversion"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AML27"/>
  <sheetViews>
    <sheetView zoomScaleNormal="100" workbookViewId="0">
      <selection activeCell="E7" sqref="E7:E15"/>
    </sheetView>
  </sheetViews>
  <sheetFormatPr defaultRowHeight="15" x14ac:dyDescent="0.25"/>
  <cols>
    <col min="1" max="1" width="0.5703125" style="2" customWidth="1"/>
    <col min="2" max="2" width="7.85546875" style="1" customWidth="1"/>
    <col min="3" max="3" width="28" style="2" bestFit="1" customWidth="1"/>
    <col min="4" max="4" width="11.140625" style="2" customWidth="1"/>
    <col min="5" max="5" width="5.28515625" style="2" customWidth="1"/>
    <col min="6" max="6" width="10.7109375" style="2" bestFit="1" customWidth="1"/>
    <col min="7" max="8" width="11.42578125" style="2" bestFit="1" customWidth="1"/>
    <col min="9" max="9" width="12" style="2" bestFit="1" customWidth="1"/>
    <col min="10" max="11" width="11.42578125" style="2" bestFit="1" customWidth="1"/>
    <col min="12" max="12" width="12" style="1" bestFit="1" customWidth="1"/>
    <col min="13" max="13" width="10.7109375" style="2" bestFit="1" customWidth="1"/>
    <col min="14" max="14" width="11.42578125" style="2" bestFit="1" customWidth="1"/>
    <col min="15" max="15" width="7.5703125" style="2" customWidth="1"/>
    <col min="16" max="1026" width="9.140625" style="2" customWidth="1"/>
  </cols>
  <sheetData>
    <row r="2" spans="2:15" s="7" customFormat="1" ht="26.25" customHeight="1" x14ac:dyDescent="0.25">
      <c r="B2" s="3"/>
      <c r="C2" s="24" t="s">
        <v>174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4" spans="2:15" ht="21" x14ac:dyDescent="0.25">
      <c r="C4" s="25" t="s">
        <v>169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6" spans="2:15" ht="60" customHeight="1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176</v>
      </c>
      <c r="G6" s="5" t="s">
        <v>175</v>
      </c>
      <c r="H6" s="5" t="s">
        <v>178</v>
      </c>
      <c r="I6" s="5" t="s">
        <v>179</v>
      </c>
      <c r="J6" s="5" t="s">
        <v>183</v>
      </c>
      <c r="K6" s="5" t="s">
        <v>181</v>
      </c>
      <c r="L6" s="5" t="s">
        <v>180</v>
      </c>
      <c r="M6" s="5" t="s">
        <v>182</v>
      </c>
      <c r="N6" s="5" t="s">
        <v>184</v>
      </c>
      <c r="O6" s="10" t="s">
        <v>68</v>
      </c>
    </row>
    <row r="7" spans="2:15" x14ac:dyDescent="0.25">
      <c r="C7" s="4" t="s">
        <v>146</v>
      </c>
      <c r="D7" s="4" t="s">
        <v>15</v>
      </c>
      <c r="E7" s="4">
        <f>SUM(F7:N7)-O7</f>
        <v>200</v>
      </c>
      <c r="F7" s="4">
        <v>200</v>
      </c>
      <c r="G7" s="4"/>
      <c r="H7" s="4"/>
      <c r="I7" s="4"/>
      <c r="J7" s="4"/>
      <c r="K7" s="4"/>
      <c r="L7" s="5"/>
      <c r="M7" s="5"/>
      <c r="N7" s="5"/>
      <c r="O7" s="9">
        <f>MIN(F7:N7)-MIN(F7:N7)</f>
        <v>0</v>
      </c>
    </row>
    <row r="8" spans="2:15" x14ac:dyDescent="0.25">
      <c r="C8" s="4" t="s">
        <v>18</v>
      </c>
      <c r="D8" s="4" t="s">
        <v>5</v>
      </c>
      <c r="E8" s="4">
        <f>SUM(F8:N8)-O8</f>
        <v>160</v>
      </c>
      <c r="F8" s="5">
        <v>160</v>
      </c>
      <c r="G8" s="5"/>
      <c r="H8" s="4"/>
      <c r="I8" s="4"/>
      <c r="J8" s="4"/>
      <c r="K8" s="5"/>
      <c r="L8" s="5"/>
      <c r="M8" s="5"/>
      <c r="N8" s="5"/>
      <c r="O8" s="9">
        <f>MIN(F8:N8)-MIN(F8:N8)</f>
        <v>0</v>
      </c>
    </row>
    <row r="9" spans="2:15" x14ac:dyDescent="0.25">
      <c r="C9" s="4" t="s">
        <v>101</v>
      </c>
      <c r="D9" s="4" t="s">
        <v>86</v>
      </c>
      <c r="E9" s="4">
        <f>SUM(F9:N9)-O9</f>
        <v>120</v>
      </c>
      <c r="F9" s="5">
        <v>120</v>
      </c>
      <c r="G9" s="5"/>
      <c r="H9" s="5"/>
      <c r="I9" s="5"/>
      <c r="J9" s="5"/>
      <c r="K9" s="4"/>
      <c r="L9" s="5"/>
      <c r="M9" s="5"/>
      <c r="N9" s="4"/>
      <c r="O9" s="9">
        <f>MIN(F9:N9)-MIN(F9:N9)</f>
        <v>0</v>
      </c>
    </row>
    <row r="10" spans="2:15" x14ac:dyDescent="0.25">
      <c r="C10" s="4" t="s">
        <v>138</v>
      </c>
      <c r="D10" s="4" t="s">
        <v>5</v>
      </c>
      <c r="E10" s="4">
        <f>SUM(F10:N10)-O10</f>
        <v>60</v>
      </c>
      <c r="F10" s="5">
        <v>60</v>
      </c>
      <c r="G10" s="5"/>
      <c r="H10" s="5"/>
      <c r="I10" s="5"/>
      <c r="J10" s="5"/>
      <c r="K10" s="4"/>
      <c r="L10" s="5"/>
      <c r="M10" s="5"/>
      <c r="N10" s="5"/>
      <c r="O10" s="9">
        <f>MIN(F10:N10)-MIN(F10:N10)</f>
        <v>0</v>
      </c>
    </row>
    <row r="11" spans="2:15" x14ac:dyDescent="0.25">
      <c r="C11" s="4" t="s">
        <v>140</v>
      </c>
      <c r="D11" s="4" t="s">
        <v>15</v>
      </c>
      <c r="E11" s="4">
        <f>SUM(F11:N11)-O11</f>
        <v>0</v>
      </c>
      <c r="F11" s="5"/>
      <c r="G11" s="4"/>
      <c r="H11" s="4"/>
      <c r="I11" s="4"/>
      <c r="J11" s="5"/>
      <c r="K11" s="4"/>
      <c r="L11" s="5"/>
      <c r="M11" s="5"/>
      <c r="N11" s="5"/>
      <c r="O11" s="9">
        <f>MIN(F11:N11)-MIN(F11:N11)</f>
        <v>0</v>
      </c>
    </row>
    <row r="12" spans="2:15" x14ac:dyDescent="0.25">
      <c r="C12" s="4" t="s">
        <v>92</v>
      </c>
      <c r="D12" s="4" t="s">
        <v>19</v>
      </c>
      <c r="E12" s="4">
        <f>SUM(F12:N12)-O12</f>
        <v>0</v>
      </c>
      <c r="F12" s="5"/>
      <c r="G12" s="5"/>
      <c r="H12" s="5"/>
      <c r="I12" s="5"/>
      <c r="J12" s="4"/>
      <c r="K12" s="4"/>
      <c r="L12" s="5"/>
      <c r="M12" s="5"/>
      <c r="N12" s="5"/>
      <c r="O12" s="9">
        <f>MIN(F12:N12)-MIN(F12:N12)</f>
        <v>0</v>
      </c>
    </row>
    <row r="13" spans="2:15" x14ac:dyDescent="0.25">
      <c r="C13" s="17" t="s">
        <v>139</v>
      </c>
      <c r="D13" s="4" t="s">
        <v>15</v>
      </c>
      <c r="E13" s="4">
        <f>SUM(F13:N13)-O13</f>
        <v>0</v>
      </c>
      <c r="F13" s="5"/>
      <c r="G13" s="5"/>
      <c r="H13" s="5"/>
      <c r="I13" s="5"/>
      <c r="J13" s="5"/>
      <c r="K13" s="4"/>
      <c r="L13" s="5"/>
      <c r="M13" s="5"/>
      <c r="N13" s="5"/>
      <c r="O13" s="9">
        <f>MIN(F13:N13)-MIN(F13:N13)</f>
        <v>0</v>
      </c>
    </row>
    <row r="14" spans="2:15" x14ac:dyDescent="0.25">
      <c r="C14" s="4" t="s">
        <v>69</v>
      </c>
      <c r="D14" s="4" t="s">
        <v>19</v>
      </c>
      <c r="E14" s="4">
        <f>SUM(F14:N14)-O14</f>
        <v>0</v>
      </c>
      <c r="F14" s="5"/>
      <c r="G14" s="4"/>
      <c r="H14" s="4"/>
      <c r="I14" s="4"/>
      <c r="J14" s="4"/>
      <c r="K14" s="4"/>
      <c r="L14" s="5"/>
      <c r="M14" s="5"/>
      <c r="N14" s="5"/>
      <c r="O14" s="9">
        <f>MIN(F14:N14)-MIN(F14:N14)</f>
        <v>0</v>
      </c>
    </row>
    <row r="15" spans="2:15" x14ac:dyDescent="0.25">
      <c r="C15" s="4" t="s">
        <v>137</v>
      </c>
      <c r="D15" s="4" t="s">
        <v>34</v>
      </c>
      <c r="E15" s="4">
        <f>SUM(F15:N15)-O15</f>
        <v>0</v>
      </c>
      <c r="F15" s="5"/>
      <c r="G15" s="5"/>
      <c r="H15" s="5"/>
      <c r="I15" s="5"/>
      <c r="J15" s="5"/>
      <c r="K15" s="4"/>
      <c r="L15" s="5"/>
      <c r="M15" s="5"/>
      <c r="N15" s="5"/>
      <c r="O15" s="9">
        <f>MIN(F15:N15)-MIN(F15:N15)</f>
        <v>0</v>
      </c>
    </row>
    <row r="17" spans="2:15" hidden="1" x14ac:dyDescent="0.25">
      <c r="B17" s="1" t="s">
        <v>111</v>
      </c>
      <c r="C17" s="9" t="s">
        <v>25</v>
      </c>
      <c r="D17" s="4" t="s">
        <v>15</v>
      </c>
      <c r="E17" s="4">
        <f t="shared" ref="E17" si="0">SUM(F17:N17)-O17</f>
        <v>60</v>
      </c>
      <c r="F17" s="5">
        <f>2*30</f>
        <v>60</v>
      </c>
      <c r="G17" s="5"/>
      <c r="H17" s="4"/>
      <c r="I17" s="4"/>
      <c r="J17" s="4"/>
      <c r="K17" s="4"/>
      <c r="L17" s="5"/>
      <c r="M17" s="4"/>
      <c r="N17" s="4"/>
      <c r="O17" s="10">
        <v>0</v>
      </c>
    </row>
    <row r="18" spans="2:15" x14ac:dyDescent="0.25">
      <c r="C18" s="1"/>
      <c r="D18" s="1"/>
      <c r="E18" s="1"/>
      <c r="F18" s="1"/>
      <c r="G18" s="1"/>
      <c r="H18" s="1"/>
      <c r="I18" s="1"/>
      <c r="J18" s="1"/>
      <c r="K18" s="1"/>
    </row>
    <row r="19" spans="2:15" x14ac:dyDescent="0.25">
      <c r="C19" s="1"/>
      <c r="D19" s="1"/>
      <c r="E19" s="1"/>
      <c r="F19" s="1"/>
      <c r="G19" s="1"/>
      <c r="H19" s="1"/>
      <c r="I19" s="1"/>
      <c r="J19" s="1"/>
      <c r="K19" s="1"/>
    </row>
    <row r="20" spans="2:15" x14ac:dyDescent="0.25">
      <c r="C20" s="1"/>
      <c r="D20" s="1"/>
      <c r="E20" s="1"/>
      <c r="F20" s="1"/>
      <c r="G20" s="1"/>
      <c r="H20" s="1"/>
      <c r="I20" s="1"/>
      <c r="J20" s="1"/>
      <c r="K20" s="1"/>
    </row>
    <row r="21" spans="2:15" x14ac:dyDescent="0.25">
      <c r="C21" s="1"/>
      <c r="D21" s="1"/>
      <c r="E21" s="1"/>
      <c r="F21" s="1"/>
      <c r="G21" s="1"/>
      <c r="H21" s="1"/>
      <c r="I21" s="1"/>
      <c r="J21" s="1"/>
      <c r="K21" s="1"/>
    </row>
    <row r="22" spans="2:15" x14ac:dyDescent="0.25">
      <c r="C22" s="1"/>
      <c r="D22" s="1"/>
      <c r="E22" s="1"/>
      <c r="F22" s="1"/>
      <c r="G22" s="1"/>
      <c r="H22" s="1"/>
      <c r="I22" s="1"/>
      <c r="J22" s="1"/>
      <c r="K22" s="1"/>
    </row>
    <row r="23" spans="2:15" x14ac:dyDescent="0.25">
      <c r="C23" s="1"/>
      <c r="D23" s="1"/>
      <c r="E23" s="1"/>
      <c r="F23" s="1"/>
      <c r="G23" s="1"/>
      <c r="H23" s="1"/>
      <c r="I23" s="1"/>
      <c r="J23" s="1"/>
      <c r="K23" s="1"/>
    </row>
    <row r="24" spans="2:15" x14ac:dyDescent="0.25">
      <c r="C24" s="1"/>
      <c r="D24" s="1"/>
      <c r="E24" s="1"/>
      <c r="F24" s="1"/>
      <c r="G24" s="1"/>
      <c r="H24" s="1"/>
      <c r="I24" s="1"/>
      <c r="J24" s="1"/>
      <c r="K24" s="1"/>
    </row>
    <row r="25" spans="2:15" x14ac:dyDescent="0.25">
      <c r="C25" s="1"/>
      <c r="D25" s="1"/>
      <c r="E25" s="1"/>
      <c r="F25" s="1"/>
      <c r="G25" s="1"/>
      <c r="H25" s="1"/>
      <c r="I25" s="1"/>
      <c r="J25" s="1"/>
      <c r="K25" s="1"/>
    </row>
    <row r="26" spans="2:15" x14ac:dyDescent="0.25">
      <c r="C26" s="1"/>
      <c r="D26" s="1"/>
      <c r="E26" s="1"/>
      <c r="F26" s="1"/>
      <c r="G26" s="1"/>
      <c r="H26" s="1"/>
      <c r="I26" s="1"/>
      <c r="J26" s="1"/>
      <c r="K26" s="1"/>
    </row>
    <row r="27" spans="2:15" x14ac:dyDescent="0.25">
      <c r="C27" s="1"/>
      <c r="D27" s="1"/>
      <c r="E27" s="1"/>
      <c r="F27" s="1"/>
      <c r="G27" s="1"/>
      <c r="H27" s="1"/>
      <c r="I27" s="1"/>
      <c r="J27" s="1"/>
      <c r="K27" s="1"/>
    </row>
  </sheetData>
  <sortState xmlns:xlrd2="http://schemas.microsoft.com/office/spreadsheetml/2017/richdata2" ref="B7:O15">
    <sortCondition descending="1" ref="E7:E15"/>
  </sortState>
  <mergeCells count="2">
    <mergeCell ref="C2:N2"/>
    <mergeCell ref="C4:N4"/>
  </mergeCells>
  <phoneticPr fontId="4" type="noConversion"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L33"/>
  <sheetViews>
    <sheetView topLeftCell="A5" zoomScaleNormal="100" workbookViewId="0">
      <selection activeCell="A7" sqref="A7"/>
    </sheetView>
  </sheetViews>
  <sheetFormatPr defaultRowHeight="15" x14ac:dyDescent="0.25"/>
  <cols>
    <col min="1" max="1" width="0.42578125" style="2" customWidth="1"/>
    <col min="2" max="2" width="7.85546875" style="1" customWidth="1"/>
    <col min="3" max="3" width="30.28515625" style="2" bestFit="1" customWidth="1"/>
    <col min="4" max="4" width="11.5703125" style="2" customWidth="1"/>
    <col min="5" max="5" width="5.42578125" style="2" customWidth="1"/>
    <col min="6" max="6" width="10.5703125" style="2" customWidth="1"/>
    <col min="7" max="7" width="11.140625" style="2" customWidth="1"/>
    <col min="8" max="8" width="11.42578125" style="2" customWidth="1"/>
    <col min="9" max="9" width="12" style="2" bestFit="1" customWidth="1"/>
    <col min="10" max="10" width="11.42578125" style="2" bestFit="1" customWidth="1"/>
    <col min="11" max="11" width="11.28515625" style="2" customWidth="1"/>
    <col min="12" max="12" width="12.140625" style="1" customWidth="1"/>
    <col min="13" max="13" width="10.42578125" style="2" customWidth="1"/>
    <col min="14" max="14" width="11.140625" style="2" customWidth="1"/>
    <col min="15" max="15" width="7.5703125" style="2" customWidth="1"/>
    <col min="16" max="1026" width="9.140625" style="2" customWidth="1"/>
  </cols>
  <sheetData>
    <row r="1" spans="2:15" ht="4.5" customHeight="1" x14ac:dyDescent="0.25"/>
    <row r="2" spans="2:15" s="7" customFormat="1" ht="26.25" customHeight="1" x14ac:dyDescent="0.25">
      <c r="B2" s="3"/>
      <c r="C2" s="24" t="s">
        <v>174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2:15" ht="5.25" customHeight="1" x14ac:dyDescent="0.25"/>
    <row r="4" spans="2:15" ht="21" x14ac:dyDescent="0.25">
      <c r="C4" s="25" t="s">
        <v>170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6" spans="2:15" ht="58.5" customHeight="1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176</v>
      </c>
      <c r="G6" s="5" t="s">
        <v>175</v>
      </c>
      <c r="H6" s="5" t="s">
        <v>178</v>
      </c>
      <c r="I6" s="5" t="s">
        <v>179</v>
      </c>
      <c r="J6" s="5" t="s">
        <v>183</v>
      </c>
      <c r="K6" s="5" t="s">
        <v>181</v>
      </c>
      <c r="L6" s="5" t="s">
        <v>180</v>
      </c>
      <c r="M6" s="5" t="s">
        <v>182</v>
      </c>
      <c r="N6" s="5" t="s">
        <v>184</v>
      </c>
      <c r="O6" s="10" t="s">
        <v>68</v>
      </c>
    </row>
    <row r="7" spans="2:15" x14ac:dyDescent="0.25">
      <c r="C7" s="21" t="s">
        <v>21</v>
      </c>
      <c r="D7" s="21" t="s">
        <v>15</v>
      </c>
      <c r="E7" s="4">
        <f>SUM(F7:N7)-O7</f>
        <v>200</v>
      </c>
      <c r="F7" s="5">
        <v>200</v>
      </c>
      <c r="G7" s="5"/>
      <c r="H7" s="5"/>
      <c r="I7" s="5"/>
      <c r="J7" s="5"/>
      <c r="K7" s="5"/>
      <c r="L7" s="5"/>
      <c r="M7" s="5"/>
      <c r="N7" s="4"/>
      <c r="O7" s="9">
        <f>MIN(F7:N7)-MIN(F7:N7)</f>
        <v>0</v>
      </c>
    </row>
    <row r="8" spans="2:15" x14ac:dyDescent="0.25">
      <c r="C8" s="4" t="s">
        <v>26</v>
      </c>
      <c r="D8" s="4" t="s">
        <v>9</v>
      </c>
      <c r="E8" s="4">
        <f>SUM(F8:N8)-O8</f>
        <v>160</v>
      </c>
      <c r="F8" s="5">
        <v>160</v>
      </c>
      <c r="G8" s="5"/>
      <c r="H8" s="5"/>
      <c r="I8" s="5"/>
      <c r="J8" s="5"/>
      <c r="K8" s="5"/>
      <c r="L8" s="4"/>
      <c r="M8" s="5"/>
      <c r="N8" s="5"/>
      <c r="O8" s="9">
        <f>MIN(F8:N8)-MIN(F8:N8)</f>
        <v>0</v>
      </c>
    </row>
    <row r="9" spans="2:15" x14ac:dyDescent="0.25">
      <c r="C9" s="6" t="s">
        <v>79</v>
      </c>
      <c r="D9" s="4" t="s">
        <v>34</v>
      </c>
      <c r="E9" s="4">
        <f>SUM(F9:N9)-O9</f>
        <v>120</v>
      </c>
      <c r="F9" s="5">
        <v>120</v>
      </c>
      <c r="G9" s="5"/>
      <c r="H9" s="5"/>
      <c r="I9" s="5"/>
      <c r="J9" s="5"/>
      <c r="K9" s="5"/>
      <c r="L9" s="5"/>
      <c r="M9" s="5"/>
      <c r="N9" s="5"/>
      <c r="O9" s="9">
        <f>MIN(F9:N9)-MIN(F9:N9)</f>
        <v>0</v>
      </c>
    </row>
    <row r="10" spans="2:15" x14ac:dyDescent="0.25">
      <c r="C10" s="4" t="s">
        <v>130</v>
      </c>
      <c r="D10" s="4" t="s">
        <v>15</v>
      </c>
      <c r="E10" s="4">
        <f>SUM(F10:N10)-O10</f>
        <v>120</v>
      </c>
      <c r="F10" s="5">
        <v>120</v>
      </c>
      <c r="G10" s="5"/>
      <c r="H10" s="5"/>
      <c r="I10" s="5"/>
      <c r="J10" s="5"/>
      <c r="K10" s="5"/>
      <c r="L10" s="5"/>
      <c r="M10" s="5"/>
      <c r="N10" s="5"/>
      <c r="O10" s="9">
        <f>MIN(F10:N10)-MIN(F10:N10)</f>
        <v>0</v>
      </c>
    </row>
    <row r="11" spans="2:15" x14ac:dyDescent="0.25">
      <c r="C11" s="4" t="s">
        <v>22</v>
      </c>
      <c r="D11" s="4" t="s">
        <v>5</v>
      </c>
      <c r="E11" s="4">
        <f>SUM(F11:N11)-O11</f>
        <v>60</v>
      </c>
      <c r="F11" s="5">
        <v>60</v>
      </c>
      <c r="G11" s="5"/>
      <c r="H11" s="5"/>
      <c r="I11" s="5"/>
      <c r="J11" s="5"/>
      <c r="K11" s="5"/>
      <c r="L11" s="5"/>
      <c r="M11" s="5"/>
      <c r="N11" s="5"/>
      <c r="O11" s="9">
        <f>MIN(F11:N11)-MIN(F11:N11)</f>
        <v>0</v>
      </c>
    </row>
    <row r="12" spans="2:15" x14ac:dyDescent="0.25">
      <c r="C12" s="4" t="s">
        <v>24</v>
      </c>
      <c r="D12" s="4" t="s">
        <v>5</v>
      </c>
      <c r="E12" s="4">
        <f>SUM(F12:N12)-O12</f>
        <v>60</v>
      </c>
      <c r="F12" s="5">
        <v>60</v>
      </c>
      <c r="G12" s="5"/>
      <c r="H12" s="5"/>
      <c r="I12" s="5"/>
      <c r="J12" s="4"/>
      <c r="K12" s="5"/>
      <c r="L12" s="5"/>
      <c r="M12" s="5"/>
      <c r="N12" s="5"/>
      <c r="O12" s="9">
        <f>MIN(F12:N12)-MIN(F12:N12)</f>
        <v>0</v>
      </c>
    </row>
    <row r="13" spans="2:15" x14ac:dyDescent="0.25">
      <c r="C13" s="6" t="s">
        <v>23</v>
      </c>
      <c r="D13" s="4" t="s">
        <v>5</v>
      </c>
      <c r="E13" s="4">
        <f>SUM(F13:N13)-O13</f>
        <v>0</v>
      </c>
      <c r="F13" s="5">
        <v>0</v>
      </c>
      <c r="G13" s="5"/>
      <c r="H13" s="5"/>
      <c r="I13" s="5"/>
      <c r="J13" s="5"/>
      <c r="K13" s="5"/>
      <c r="L13" s="5"/>
      <c r="M13" s="5"/>
      <c r="N13" s="5"/>
      <c r="O13" s="9">
        <f>MIN(F13:N13)-MIN(F13:N13)</f>
        <v>0</v>
      </c>
    </row>
    <row r="14" spans="2:15" x14ac:dyDescent="0.25">
      <c r="C14" s="4" t="s">
        <v>150</v>
      </c>
      <c r="D14" s="4" t="s">
        <v>27</v>
      </c>
      <c r="E14" s="4">
        <f>SUM(F14:N14)-O14</f>
        <v>0</v>
      </c>
      <c r="F14" s="5">
        <v>0</v>
      </c>
      <c r="G14" s="5"/>
      <c r="H14" s="5"/>
      <c r="I14" s="5"/>
      <c r="J14" s="5"/>
      <c r="K14" s="5"/>
      <c r="L14" s="5"/>
      <c r="M14" s="5"/>
      <c r="N14" s="5"/>
      <c r="O14" s="9">
        <f>MIN(F14:N14)-MIN(F14:N14)</f>
        <v>0</v>
      </c>
    </row>
    <row r="15" spans="2:15" x14ac:dyDescent="0.25">
      <c r="C15" s="4" t="s">
        <v>136</v>
      </c>
      <c r="D15" s="4" t="s">
        <v>27</v>
      </c>
      <c r="E15" s="4">
        <f>SUM(F15:N15)-O15</f>
        <v>0</v>
      </c>
      <c r="F15" s="5">
        <v>0</v>
      </c>
      <c r="G15" s="5"/>
      <c r="H15" s="5"/>
      <c r="I15" s="5"/>
      <c r="J15" s="5"/>
      <c r="K15" s="5"/>
      <c r="L15" s="4"/>
      <c r="M15" s="5"/>
      <c r="N15" s="5"/>
      <c r="O15" s="9">
        <f>MIN(F15:N15)-MIN(F15:N15)</f>
        <v>0</v>
      </c>
    </row>
    <row r="16" spans="2:15" x14ac:dyDescent="0.25">
      <c r="C16" s="4" t="s">
        <v>117</v>
      </c>
      <c r="D16" s="4" t="s">
        <v>15</v>
      </c>
      <c r="E16" s="4">
        <f>SUM(F16:N16)-O16</f>
        <v>0</v>
      </c>
      <c r="F16" s="5">
        <v>0</v>
      </c>
      <c r="G16" s="5"/>
      <c r="H16" s="5"/>
      <c r="I16" s="5"/>
      <c r="J16" s="4"/>
      <c r="K16" s="5"/>
      <c r="L16" s="4"/>
      <c r="M16" s="5"/>
      <c r="N16" s="5"/>
      <c r="O16" s="9">
        <f>MIN(F16:N16)-MIN(F16:N16)</f>
        <v>0</v>
      </c>
    </row>
    <row r="17" spans="3:15" x14ac:dyDescent="0.25">
      <c r="C17" s="4" t="s">
        <v>140</v>
      </c>
      <c r="D17" s="4" t="s">
        <v>15</v>
      </c>
      <c r="E17" s="4">
        <f>SUM(F17:N17)-O17</f>
        <v>0</v>
      </c>
      <c r="F17" s="5">
        <v>0</v>
      </c>
      <c r="G17" s="5"/>
      <c r="H17" s="5"/>
      <c r="I17" s="5"/>
      <c r="J17" s="5"/>
      <c r="K17" s="5"/>
      <c r="L17" s="5"/>
      <c r="M17" s="5"/>
      <c r="N17" s="5"/>
      <c r="O17" s="9">
        <f>MIN(F17:N17)-MIN(F17:N17)</f>
        <v>0</v>
      </c>
    </row>
    <row r="18" spans="3:15" x14ac:dyDescent="0.25">
      <c r="C18" s="4" t="s">
        <v>18</v>
      </c>
      <c r="D18" s="4" t="s">
        <v>5</v>
      </c>
      <c r="E18" s="4">
        <f>SUM(F18:N18)-O18</f>
        <v>0</v>
      </c>
      <c r="F18" s="5">
        <v>0</v>
      </c>
      <c r="G18" s="5"/>
      <c r="H18" s="4"/>
      <c r="I18" s="4"/>
      <c r="J18" s="4"/>
      <c r="K18" s="5"/>
      <c r="L18" s="4"/>
      <c r="M18" s="5"/>
      <c r="N18" s="5"/>
      <c r="O18" s="9">
        <f>MIN(F18:N18)-MIN(F18:N18)</f>
        <v>0</v>
      </c>
    </row>
    <row r="19" spans="3:15" x14ac:dyDescent="0.25">
      <c r="C19" s="6" t="s">
        <v>93</v>
      </c>
      <c r="D19" s="4" t="s">
        <v>19</v>
      </c>
      <c r="E19" s="4">
        <f>SUM(F19:N19)-O19</f>
        <v>0</v>
      </c>
      <c r="F19" s="5">
        <v>0</v>
      </c>
      <c r="G19" s="5"/>
      <c r="H19" s="4"/>
      <c r="I19" s="4"/>
      <c r="J19" s="5"/>
      <c r="K19" s="4"/>
      <c r="L19" s="4"/>
      <c r="M19" s="5"/>
      <c r="N19" s="4"/>
      <c r="O19" s="9">
        <f>MIN(F19:N19)-MIN(F19:N19)</f>
        <v>0</v>
      </c>
    </row>
    <row r="20" spans="3:15" x14ac:dyDescent="0.25">
      <c r="C20" s="6" t="s">
        <v>154</v>
      </c>
      <c r="D20" s="6" t="s">
        <v>27</v>
      </c>
      <c r="E20" s="6">
        <f>SUM(F20:N20)-O20</f>
        <v>0</v>
      </c>
      <c r="F20" s="6">
        <v>0</v>
      </c>
      <c r="G20" s="6"/>
      <c r="H20" s="6"/>
      <c r="I20" s="6"/>
      <c r="J20" s="6"/>
      <c r="K20" s="6"/>
      <c r="L20" s="6"/>
      <c r="M20" s="6"/>
      <c r="N20" s="6"/>
      <c r="O20" s="9">
        <f>MIN(F20:N20)-MIN(F20:N20)</f>
        <v>0</v>
      </c>
    </row>
    <row r="21" spans="3:15" x14ac:dyDescent="0.25">
      <c r="C21" s="1"/>
      <c r="D21" s="1"/>
      <c r="E21" s="1"/>
      <c r="F21" s="1"/>
      <c r="G21" s="1"/>
      <c r="H21" s="1"/>
      <c r="I21" s="1"/>
      <c r="J21" s="1"/>
      <c r="K21" s="1"/>
    </row>
    <row r="22" spans="3:15" x14ac:dyDescent="0.25">
      <c r="C22" s="1"/>
      <c r="D22" s="1"/>
      <c r="E22" s="1"/>
      <c r="F22" s="1"/>
      <c r="G22" s="1"/>
      <c r="H22" s="1"/>
      <c r="I22" s="1"/>
      <c r="J22" s="1"/>
      <c r="K22" s="1"/>
    </row>
    <row r="23" spans="3:15" x14ac:dyDescent="0.25">
      <c r="C23" s="1"/>
      <c r="D23" s="1"/>
      <c r="E23" s="1"/>
      <c r="F23" s="1"/>
      <c r="G23" s="1"/>
      <c r="H23" s="1"/>
      <c r="I23" s="1"/>
      <c r="J23" s="1"/>
      <c r="K23" s="1"/>
    </row>
    <row r="24" spans="3:15" x14ac:dyDescent="0.25">
      <c r="C24" s="1"/>
      <c r="D24" s="1"/>
      <c r="E24" s="1"/>
      <c r="F24" s="1"/>
      <c r="G24" s="1"/>
      <c r="H24" s="1"/>
      <c r="I24" s="1"/>
      <c r="J24" s="1"/>
      <c r="K24" s="1"/>
    </row>
    <row r="25" spans="3:15" x14ac:dyDescent="0.25">
      <c r="C25" s="1"/>
      <c r="D25" s="1"/>
      <c r="E25" s="1"/>
      <c r="F25" s="1"/>
      <c r="G25" s="1"/>
      <c r="H25" s="1"/>
      <c r="I25" s="1"/>
      <c r="J25" s="1"/>
      <c r="K25" s="1"/>
    </row>
    <row r="26" spans="3:15" x14ac:dyDescent="0.25">
      <c r="C26" s="1"/>
      <c r="D26" s="1"/>
      <c r="E26" s="1"/>
      <c r="F26" s="1"/>
      <c r="G26" s="1"/>
      <c r="H26" s="1"/>
      <c r="I26" s="1"/>
      <c r="J26" s="1"/>
      <c r="K26" s="1"/>
    </row>
    <row r="27" spans="3:15" x14ac:dyDescent="0.25">
      <c r="C27" s="1"/>
      <c r="D27" s="1"/>
      <c r="E27" s="1"/>
      <c r="F27" s="1"/>
      <c r="G27" s="1"/>
      <c r="H27" s="1"/>
      <c r="I27" s="1"/>
      <c r="J27" s="1"/>
      <c r="K27" s="1"/>
    </row>
    <row r="28" spans="3:15" x14ac:dyDescent="0.25">
      <c r="C28" s="1"/>
      <c r="D28" s="1"/>
      <c r="E28" s="1"/>
      <c r="F28" s="1"/>
      <c r="G28" s="1"/>
      <c r="H28" s="1"/>
      <c r="I28" s="1"/>
      <c r="J28" s="1"/>
      <c r="K28" s="1"/>
    </row>
    <row r="29" spans="3:15" x14ac:dyDescent="0.25">
      <c r="C29" s="1"/>
      <c r="D29" s="1"/>
      <c r="E29" s="1"/>
      <c r="F29" s="1"/>
      <c r="G29" s="1"/>
      <c r="H29" s="1"/>
      <c r="I29" s="1"/>
      <c r="J29" s="1"/>
      <c r="K29" s="1"/>
    </row>
    <row r="30" spans="3:15" x14ac:dyDescent="0.25">
      <c r="C30" s="1"/>
      <c r="D30" s="1"/>
      <c r="E30" s="1"/>
      <c r="F30" s="1"/>
      <c r="G30" s="1"/>
      <c r="H30" s="1"/>
      <c r="I30" s="1"/>
      <c r="J30" s="1"/>
      <c r="K30" s="1"/>
    </row>
    <row r="31" spans="3:15" x14ac:dyDescent="0.25">
      <c r="C31" s="1"/>
      <c r="D31" s="1"/>
      <c r="E31" s="1"/>
      <c r="F31" s="1"/>
      <c r="G31" s="1"/>
      <c r="H31" s="1"/>
      <c r="I31" s="1"/>
      <c r="J31" s="1"/>
      <c r="K31" s="1"/>
    </row>
    <row r="32" spans="3:15" x14ac:dyDescent="0.25">
      <c r="C32" s="1"/>
      <c r="D32" s="1"/>
      <c r="E32" s="1"/>
      <c r="F32" s="1"/>
      <c r="G32" s="1"/>
      <c r="H32" s="1"/>
      <c r="I32" s="1"/>
      <c r="J32" s="1"/>
      <c r="K32" s="1"/>
    </row>
    <row r="33" spans="3:11" x14ac:dyDescent="0.25">
      <c r="C33" s="1"/>
      <c r="D33" s="1"/>
      <c r="E33" s="1"/>
      <c r="F33" s="1"/>
      <c r="G33" s="1"/>
      <c r="H33" s="1"/>
      <c r="I33" s="1"/>
      <c r="J33" s="1"/>
      <c r="K33" s="1"/>
    </row>
  </sheetData>
  <sortState xmlns:xlrd2="http://schemas.microsoft.com/office/spreadsheetml/2017/richdata2" ref="B7:O20">
    <sortCondition descending="1" ref="E7:E20"/>
  </sortState>
  <mergeCells count="2">
    <mergeCell ref="C2:N2"/>
    <mergeCell ref="C4:N4"/>
  </mergeCells>
  <phoneticPr fontId="4" type="noConversion"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AML19"/>
  <sheetViews>
    <sheetView topLeftCell="A3" zoomScaleNormal="100" workbookViewId="0">
      <selection activeCell="D11" sqref="D11"/>
    </sheetView>
  </sheetViews>
  <sheetFormatPr defaultRowHeight="15" x14ac:dyDescent="0.25"/>
  <cols>
    <col min="1" max="1" width="0.5703125" style="2" customWidth="1"/>
    <col min="2" max="2" width="7.85546875" style="1" customWidth="1"/>
    <col min="3" max="3" width="28.85546875" style="2" bestFit="1" customWidth="1"/>
    <col min="4" max="4" width="11.42578125" style="2" customWidth="1"/>
    <col min="5" max="5" width="5.42578125" style="2" customWidth="1"/>
    <col min="6" max="6" width="11.140625" style="2" customWidth="1"/>
    <col min="7" max="8" width="11.42578125" style="2" bestFit="1" customWidth="1"/>
    <col min="9" max="9" width="12" style="2" bestFit="1" customWidth="1"/>
    <col min="10" max="11" width="11.42578125" style="2" bestFit="1" customWidth="1"/>
    <col min="12" max="12" width="12" style="1" bestFit="1" customWidth="1"/>
    <col min="13" max="13" width="10.5703125" style="2" customWidth="1"/>
    <col min="14" max="14" width="11.42578125" style="2" bestFit="1" customWidth="1"/>
    <col min="15" max="15" width="7.85546875" style="2" customWidth="1"/>
    <col min="16" max="1026" width="9.140625" style="2" customWidth="1"/>
  </cols>
  <sheetData>
    <row r="2" spans="2:15" s="7" customFormat="1" ht="26.25" customHeight="1" x14ac:dyDescent="0.25">
      <c r="B2" s="3"/>
      <c r="C2" s="24" t="s">
        <v>174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4" spans="2:15" ht="21" x14ac:dyDescent="0.25">
      <c r="C4" s="25" t="s">
        <v>171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6" spans="2:15" ht="61.5" customHeight="1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176</v>
      </c>
      <c r="G6" s="5" t="s">
        <v>175</v>
      </c>
      <c r="H6" s="5" t="s">
        <v>178</v>
      </c>
      <c r="I6" s="5" t="s">
        <v>179</v>
      </c>
      <c r="J6" s="5" t="s">
        <v>183</v>
      </c>
      <c r="K6" s="5" t="s">
        <v>181</v>
      </c>
      <c r="L6" s="5" t="s">
        <v>180</v>
      </c>
      <c r="M6" s="5" t="s">
        <v>182</v>
      </c>
      <c r="N6" s="5" t="s">
        <v>184</v>
      </c>
      <c r="O6" s="10" t="s">
        <v>68</v>
      </c>
    </row>
    <row r="7" spans="2:15" x14ac:dyDescent="0.25">
      <c r="C7" s="6" t="s">
        <v>80</v>
      </c>
      <c r="D7" s="21" t="s">
        <v>9</v>
      </c>
      <c r="E7" s="4">
        <f>SUM(F7:N7)-O7</f>
        <v>200</v>
      </c>
      <c r="F7" s="5">
        <v>200</v>
      </c>
      <c r="G7" s="5"/>
      <c r="H7" s="5"/>
      <c r="I7" s="5"/>
      <c r="J7" s="5"/>
      <c r="K7" s="5"/>
      <c r="L7" s="5"/>
      <c r="M7" s="4"/>
      <c r="N7" s="4"/>
      <c r="O7" s="9">
        <f>MIN(F7:N7)-MIN(F7:N7)</f>
        <v>0</v>
      </c>
    </row>
    <row r="8" spans="2:15" x14ac:dyDescent="0.25">
      <c r="C8" s="4" t="s">
        <v>21</v>
      </c>
      <c r="D8" s="4" t="s">
        <v>15</v>
      </c>
      <c r="E8" s="4">
        <f>SUM(F8:N8)-O8</f>
        <v>160</v>
      </c>
      <c r="F8" s="5">
        <v>160</v>
      </c>
      <c r="G8" s="5"/>
      <c r="H8" s="5"/>
      <c r="I8" s="5"/>
      <c r="J8" s="5"/>
      <c r="K8" s="5"/>
      <c r="L8" s="5"/>
      <c r="M8" s="4"/>
      <c r="N8" s="4"/>
      <c r="O8" s="9">
        <f>MIN(F8:N8)-MIN(F8:N8)</f>
        <v>0</v>
      </c>
    </row>
    <row r="9" spans="2:15" x14ac:dyDescent="0.25">
      <c r="C9" s="6" t="s">
        <v>79</v>
      </c>
      <c r="D9" s="21" t="s">
        <v>9</v>
      </c>
      <c r="E9" s="4">
        <f>SUM(F9:N9)-O9</f>
        <v>120</v>
      </c>
      <c r="F9" s="4">
        <v>120</v>
      </c>
      <c r="G9" s="4"/>
      <c r="H9" s="4"/>
      <c r="I9" s="4"/>
      <c r="J9" s="5"/>
      <c r="K9" s="5"/>
      <c r="L9" s="5"/>
      <c r="M9" s="5"/>
      <c r="N9" s="4"/>
      <c r="O9" s="9">
        <f>MIN(F9:N9)-MIN(F9:N9)</f>
        <v>0</v>
      </c>
    </row>
    <row r="10" spans="2:15" x14ac:dyDescent="0.25">
      <c r="C10" s="4" t="s">
        <v>26</v>
      </c>
      <c r="D10" s="21" t="s">
        <v>9</v>
      </c>
      <c r="E10" s="4">
        <f>SUM(F10:N10)-O10</f>
        <v>120</v>
      </c>
      <c r="F10" s="5">
        <v>120</v>
      </c>
      <c r="G10" s="5"/>
      <c r="H10" s="5"/>
      <c r="I10" s="5"/>
      <c r="J10" s="4"/>
      <c r="K10" s="5"/>
      <c r="L10" s="5"/>
      <c r="M10" s="5"/>
      <c r="N10" s="4"/>
      <c r="O10" s="9">
        <f>MIN(F10:N10)-MIN(F10:N10)</f>
        <v>0</v>
      </c>
    </row>
    <row r="11" spans="2:15" x14ac:dyDescent="0.25">
      <c r="C11" s="6" t="s">
        <v>106</v>
      </c>
      <c r="D11" s="4" t="s">
        <v>27</v>
      </c>
      <c r="E11" s="4">
        <f>SUM(F11:N11)-O11</f>
        <v>60</v>
      </c>
      <c r="F11" s="5">
        <v>60</v>
      </c>
      <c r="G11" s="5"/>
      <c r="H11" s="5"/>
      <c r="I11" s="5"/>
      <c r="J11" s="5"/>
      <c r="K11" s="5"/>
      <c r="L11" s="5"/>
      <c r="M11" s="4"/>
      <c r="N11" s="4"/>
      <c r="O11" s="9">
        <f>MIN(F11:N11)-MIN(F11:N11)</f>
        <v>0</v>
      </c>
    </row>
    <row r="12" spans="2:15" x14ac:dyDescent="0.25">
      <c r="C12" s="4" t="s">
        <v>28</v>
      </c>
      <c r="D12" s="4" t="s">
        <v>15</v>
      </c>
      <c r="E12" s="4">
        <f>SUM(F12:N12)-O12</f>
        <v>60</v>
      </c>
      <c r="F12" s="5">
        <v>60</v>
      </c>
      <c r="G12" s="5"/>
      <c r="H12" s="5"/>
      <c r="I12" s="5"/>
      <c r="J12" s="4"/>
      <c r="K12" s="5"/>
      <c r="L12" s="5"/>
      <c r="M12" s="5"/>
      <c r="N12" s="4"/>
      <c r="O12" s="9">
        <f>MIN(F12:N12)-MIN(F12:N12)</f>
        <v>0</v>
      </c>
    </row>
    <row r="13" spans="2:15" x14ac:dyDescent="0.25">
      <c r="C13" s="23" t="s">
        <v>30</v>
      </c>
      <c r="D13" s="21" t="s">
        <v>9</v>
      </c>
      <c r="E13" s="4">
        <f>SUM(F13:N13)-O13</f>
        <v>0</v>
      </c>
      <c r="F13" s="5"/>
      <c r="G13" s="5"/>
      <c r="H13" s="5"/>
      <c r="I13" s="5"/>
      <c r="J13" s="5"/>
      <c r="K13" s="5"/>
      <c r="L13" s="5"/>
      <c r="M13" s="5"/>
      <c r="N13" s="4"/>
      <c r="O13" s="9">
        <f>MIN(F13:N13)-MIN(F13:N13)</f>
        <v>0</v>
      </c>
    </row>
    <row r="14" spans="2:15" x14ac:dyDescent="0.25">
      <c r="C14" s="4" t="s">
        <v>83</v>
      </c>
      <c r="D14" s="4" t="s">
        <v>5</v>
      </c>
      <c r="E14" s="4">
        <f>SUM(F14:N14)-O14</f>
        <v>0</v>
      </c>
      <c r="F14" s="5"/>
      <c r="G14" s="5"/>
      <c r="H14" s="5"/>
      <c r="I14" s="5"/>
      <c r="J14" s="5"/>
      <c r="K14" s="4"/>
      <c r="L14" s="5"/>
      <c r="M14" s="4"/>
      <c r="N14" s="4"/>
      <c r="O14" s="9">
        <f>MIN(F14:N14)-MIN(F14:N14)</f>
        <v>0</v>
      </c>
    </row>
    <row r="15" spans="2:15" x14ac:dyDescent="0.25">
      <c r="C15" s="6" t="s">
        <v>107</v>
      </c>
      <c r="D15" s="4" t="s">
        <v>41</v>
      </c>
      <c r="E15" s="4">
        <f>SUM(F15:N15)-O15</f>
        <v>0</v>
      </c>
      <c r="F15" s="5"/>
      <c r="G15" s="5"/>
      <c r="H15" s="5"/>
      <c r="I15" s="5"/>
      <c r="J15" s="5"/>
      <c r="K15" s="4"/>
      <c r="L15" s="5"/>
      <c r="M15" s="4"/>
      <c r="N15" s="4"/>
      <c r="O15" s="9">
        <f>MIN(F15:N15)-MIN(F15:N15)</f>
        <v>0</v>
      </c>
    </row>
    <row r="16" spans="2:15" x14ac:dyDescent="0.25">
      <c r="C16" s="4" t="s">
        <v>135</v>
      </c>
      <c r="D16" s="4" t="s">
        <v>27</v>
      </c>
      <c r="E16" s="4">
        <f>SUM(F16:N16)-O16</f>
        <v>0</v>
      </c>
      <c r="F16" s="4"/>
      <c r="G16" s="4"/>
      <c r="H16" s="4"/>
      <c r="I16" s="4"/>
      <c r="J16" s="5"/>
      <c r="K16" s="5"/>
      <c r="L16" s="5"/>
      <c r="M16" s="5"/>
      <c r="N16" s="4"/>
      <c r="O16" s="9">
        <f>MIN(F16:N16)-MIN(F16:N16)</f>
        <v>0</v>
      </c>
    </row>
    <row r="17" spans="3:15" x14ac:dyDescent="0.25">
      <c r="C17" s="6" t="s">
        <v>94</v>
      </c>
      <c r="D17" s="4" t="s">
        <v>19</v>
      </c>
      <c r="E17" s="4">
        <f>SUM(F17:N17)-O17</f>
        <v>0</v>
      </c>
      <c r="F17" s="5"/>
      <c r="G17" s="4"/>
      <c r="H17" s="4"/>
      <c r="I17" s="4"/>
      <c r="J17" s="4"/>
      <c r="K17" s="4"/>
      <c r="L17" s="5"/>
      <c r="M17" s="5"/>
      <c r="N17" s="4"/>
      <c r="O17" s="9">
        <f>MIN(F17:N17)-MIN(F17:N17)</f>
        <v>0</v>
      </c>
    </row>
    <row r="18" spans="3:15" x14ac:dyDescent="0.25">
      <c r="C18" s="4" t="s">
        <v>116</v>
      </c>
      <c r="D18" s="4" t="s">
        <v>41</v>
      </c>
      <c r="E18" s="4">
        <f>SUM(F18:N18)-O18</f>
        <v>0</v>
      </c>
      <c r="F18" s="4"/>
      <c r="G18" s="4"/>
      <c r="H18" s="5"/>
      <c r="I18" s="5"/>
      <c r="J18" s="4"/>
      <c r="K18" s="5"/>
      <c r="L18" s="5"/>
      <c r="M18" s="5"/>
      <c r="N18" s="4"/>
      <c r="O18" s="9">
        <f>MIN(F18:N18)-MIN(F18:N18)</f>
        <v>0</v>
      </c>
    </row>
    <row r="19" spans="3:15" x14ac:dyDescent="0.25">
      <c r="C19" s="17" t="s">
        <v>95</v>
      </c>
      <c r="D19" s="4" t="s">
        <v>19</v>
      </c>
      <c r="E19" s="4">
        <f>SUM(F19:N19)-O19</f>
        <v>0</v>
      </c>
      <c r="F19" s="5"/>
      <c r="G19" s="5"/>
      <c r="H19" s="5"/>
      <c r="I19" s="5"/>
      <c r="J19" s="4"/>
      <c r="K19" s="5"/>
      <c r="L19" s="5"/>
      <c r="M19" s="5"/>
      <c r="N19" s="4"/>
      <c r="O19" s="9">
        <f>MIN(F19:N19)-MIN(F19:N19)</f>
        <v>0</v>
      </c>
    </row>
  </sheetData>
  <sortState xmlns:xlrd2="http://schemas.microsoft.com/office/spreadsheetml/2017/richdata2" ref="B7:O19">
    <sortCondition descending="1" ref="E7:E19"/>
  </sortState>
  <mergeCells count="2">
    <mergeCell ref="C2:N2"/>
    <mergeCell ref="C4:N4"/>
  </mergeCells>
  <phoneticPr fontId="4" type="noConversion"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AML19"/>
  <sheetViews>
    <sheetView topLeftCell="A3" zoomScaleNormal="100" workbookViewId="0">
      <selection activeCell="E7" sqref="E7:E18"/>
    </sheetView>
  </sheetViews>
  <sheetFormatPr defaultRowHeight="15" x14ac:dyDescent="0.25"/>
  <cols>
    <col min="1" max="1" width="0.5703125" style="2" customWidth="1"/>
    <col min="2" max="2" width="7.7109375" style="1" customWidth="1"/>
    <col min="3" max="3" width="23.7109375" style="2" customWidth="1"/>
    <col min="4" max="4" width="11.85546875" style="2" customWidth="1"/>
    <col min="5" max="5" width="5.28515625" style="2" customWidth="1"/>
    <col min="6" max="6" width="10.7109375" style="2" bestFit="1" customWidth="1"/>
    <col min="7" max="8" width="11.42578125" style="2" bestFit="1" customWidth="1"/>
    <col min="9" max="9" width="12" style="2" bestFit="1" customWidth="1"/>
    <col min="10" max="11" width="11.42578125" style="2" bestFit="1" customWidth="1"/>
    <col min="12" max="12" width="12" style="1" customWidth="1"/>
    <col min="13" max="13" width="10.7109375" style="2" bestFit="1" customWidth="1"/>
    <col min="14" max="14" width="11.42578125" style="2" bestFit="1" customWidth="1"/>
    <col min="15" max="15" width="7.42578125" style="2" customWidth="1"/>
    <col min="16" max="1026" width="9.140625" style="2" customWidth="1"/>
  </cols>
  <sheetData>
    <row r="2" spans="2:15" s="7" customFormat="1" ht="26.25" customHeight="1" x14ac:dyDescent="0.25">
      <c r="B2" s="3"/>
      <c r="C2" s="24" t="s">
        <v>174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4" spans="2:15" ht="21" x14ac:dyDescent="0.25">
      <c r="C4" s="25" t="s">
        <v>172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6" spans="2:15" ht="60" customHeight="1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176</v>
      </c>
      <c r="G6" s="5" t="s">
        <v>175</v>
      </c>
      <c r="H6" s="5" t="s">
        <v>178</v>
      </c>
      <c r="I6" s="5" t="s">
        <v>179</v>
      </c>
      <c r="J6" s="5" t="s">
        <v>183</v>
      </c>
      <c r="K6" s="5" t="s">
        <v>181</v>
      </c>
      <c r="L6" s="5" t="s">
        <v>180</v>
      </c>
      <c r="M6" s="5" t="s">
        <v>182</v>
      </c>
      <c r="N6" s="5" t="s">
        <v>184</v>
      </c>
      <c r="O6" s="10" t="s">
        <v>68</v>
      </c>
    </row>
    <row r="7" spans="2:15" x14ac:dyDescent="0.25">
      <c r="C7" s="6" t="s">
        <v>80</v>
      </c>
      <c r="D7" s="21" t="s">
        <v>9</v>
      </c>
      <c r="E7" s="4">
        <f>SUM(F7:N7)</f>
        <v>200</v>
      </c>
      <c r="F7" s="5">
        <v>200</v>
      </c>
      <c r="G7" s="5"/>
      <c r="H7" s="4"/>
      <c r="I7" s="4"/>
      <c r="J7" s="4"/>
      <c r="K7" s="5"/>
      <c r="L7" s="5"/>
      <c r="M7" s="5"/>
      <c r="N7" s="4"/>
      <c r="O7" s="9">
        <f>MIN(F7:N7)-MIN(F7:N7)</f>
        <v>0</v>
      </c>
    </row>
    <row r="8" spans="2:15" x14ac:dyDescent="0.25">
      <c r="C8" s="27" t="s">
        <v>211</v>
      </c>
      <c r="D8" s="4" t="s">
        <v>41</v>
      </c>
      <c r="E8" s="4">
        <f>SUM(F8:N8)</f>
        <v>160</v>
      </c>
      <c r="F8" s="5">
        <v>160</v>
      </c>
      <c r="G8" s="5"/>
      <c r="H8" s="4"/>
      <c r="I8" s="4"/>
      <c r="J8" s="4"/>
      <c r="K8" s="5"/>
      <c r="L8" s="5"/>
      <c r="M8" s="5"/>
      <c r="N8" s="4"/>
      <c r="O8" s="9">
        <f>MIN(F8:N8)-MIN(F8:N8)</f>
        <v>0</v>
      </c>
    </row>
    <row r="9" spans="2:15" x14ac:dyDescent="0.25">
      <c r="C9" s="27" t="s">
        <v>212</v>
      </c>
      <c r="D9" s="4" t="s">
        <v>5</v>
      </c>
      <c r="E9" s="4">
        <f>SUM(F9:N9)</f>
        <v>120</v>
      </c>
      <c r="F9" s="5">
        <v>120</v>
      </c>
      <c r="G9" s="5"/>
      <c r="H9" s="4"/>
      <c r="I9" s="4"/>
      <c r="J9" s="4"/>
      <c r="K9" s="5"/>
      <c r="L9" s="5"/>
      <c r="M9" s="5"/>
      <c r="N9" s="4"/>
      <c r="O9" s="9">
        <f>MIN(F9:N9)-MIN(F9:N9)</f>
        <v>0</v>
      </c>
    </row>
    <row r="10" spans="2:15" x14ac:dyDescent="0.25">
      <c r="C10" s="23" t="s">
        <v>30</v>
      </c>
      <c r="D10" s="21" t="s">
        <v>9</v>
      </c>
      <c r="E10" s="4">
        <f>SUM(F10:N10)-O10</f>
        <v>0</v>
      </c>
      <c r="F10" s="5"/>
      <c r="G10" s="5"/>
      <c r="H10" s="4"/>
      <c r="I10" s="4"/>
      <c r="J10" s="5"/>
      <c r="K10" s="5"/>
      <c r="L10" s="5"/>
      <c r="M10" s="5"/>
      <c r="N10" s="5"/>
      <c r="O10" s="9">
        <f>MIN(F10:N10)-MIN(F10:N10)</f>
        <v>0</v>
      </c>
    </row>
    <row r="11" spans="2:15" x14ac:dyDescent="0.25">
      <c r="C11" s="6" t="s">
        <v>133</v>
      </c>
      <c r="D11" s="4" t="s">
        <v>34</v>
      </c>
      <c r="E11" s="4">
        <f>SUM(F11:N11)-O11</f>
        <v>0</v>
      </c>
      <c r="F11" s="5"/>
      <c r="G11" s="5"/>
      <c r="H11" s="4"/>
      <c r="I11" s="4"/>
      <c r="J11" s="5"/>
      <c r="K11" s="4"/>
      <c r="L11" s="5"/>
      <c r="M11" s="5"/>
      <c r="N11" s="4"/>
      <c r="O11" s="9">
        <f>MIN(F11:N11)-MIN(F11:N11)</f>
        <v>0</v>
      </c>
    </row>
    <row r="12" spans="2:15" x14ac:dyDescent="0.25">
      <c r="C12" s="4" t="s">
        <v>83</v>
      </c>
      <c r="D12" s="4" t="s">
        <v>5</v>
      </c>
      <c r="E12" s="4">
        <f>SUM(F12:N12)-O12</f>
        <v>0</v>
      </c>
      <c r="F12" s="5"/>
      <c r="G12" s="5"/>
      <c r="H12" s="4"/>
      <c r="I12" s="4"/>
      <c r="J12" s="4"/>
      <c r="K12" s="5"/>
      <c r="L12" s="5"/>
      <c r="M12" s="5"/>
      <c r="N12" s="4"/>
      <c r="O12" s="9">
        <f>MIN(F12:N12)-MIN(F12:N12)</f>
        <v>0</v>
      </c>
    </row>
    <row r="13" spans="2:15" x14ac:dyDescent="0.25">
      <c r="C13" s="4" t="s">
        <v>134</v>
      </c>
      <c r="D13" s="4" t="s">
        <v>27</v>
      </c>
      <c r="E13" s="4">
        <f>SUM(F13:N13)-O13</f>
        <v>0</v>
      </c>
      <c r="F13" s="5"/>
      <c r="G13" s="5"/>
      <c r="H13" s="4"/>
      <c r="I13" s="4"/>
      <c r="J13" s="5"/>
      <c r="K13" s="5"/>
      <c r="L13" s="5"/>
      <c r="M13" s="5"/>
      <c r="N13" s="4"/>
      <c r="O13" s="9">
        <f>MIN(F13:N13)-MIN(F13:N13)</f>
        <v>0</v>
      </c>
    </row>
    <row r="14" spans="2:15" x14ac:dyDescent="0.25">
      <c r="C14" s="6" t="s">
        <v>95</v>
      </c>
      <c r="D14" s="4" t="s">
        <v>19</v>
      </c>
      <c r="E14" s="4">
        <f>SUM(F14:N14)-O14</f>
        <v>0</v>
      </c>
      <c r="F14" s="5"/>
      <c r="G14" s="5"/>
      <c r="H14" s="4"/>
      <c r="I14" s="4"/>
      <c r="J14" s="5"/>
      <c r="K14" s="5"/>
      <c r="L14" s="5"/>
      <c r="M14" s="5"/>
      <c r="N14" s="4"/>
      <c r="O14" s="9">
        <f>MIN(F14:N14)-MIN(F14:N14)</f>
        <v>0</v>
      </c>
    </row>
    <row r="15" spans="2:15" x14ac:dyDescent="0.25">
      <c r="C15" s="13" t="s">
        <v>132</v>
      </c>
      <c r="D15" s="4" t="s">
        <v>9</v>
      </c>
      <c r="E15" s="4">
        <f>SUM(F15:N15)-O15</f>
        <v>0</v>
      </c>
      <c r="F15" s="5"/>
      <c r="G15" s="5"/>
      <c r="H15" s="4"/>
      <c r="I15" s="4"/>
      <c r="J15" s="5"/>
      <c r="K15" s="5"/>
      <c r="L15" s="5"/>
      <c r="M15" s="5"/>
      <c r="N15" s="4"/>
      <c r="O15" s="9">
        <f>MIN(F15:N15)-MIN(F15:N15)</f>
        <v>0</v>
      </c>
    </row>
    <row r="16" spans="2:15" x14ac:dyDescent="0.25">
      <c r="C16" s="4" t="s">
        <v>106</v>
      </c>
      <c r="D16" s="4" t="s">
        <v>27</v>
      </c>
      <c r="E16" s="4">
        <f>SUM(F16:N16)-O16</f>
        <v>0</v>
      </c>
      <c r="F16" s="4"/>
      <c r="G16" s="4"/>
      <c r="H16" s="4"/>
      <c r="I16" s="4"/>
      <c r="J16" s="4"/>
      <c r="K16" s="4"/>
      <c r="L16" s="4"/>
      <c r="M16" s="4"/>
      <c r="N16" s="4"/>
      <c r="O16" s="9">
        <f>MIN(F16:N16)-MIN(F16:N16)</f>
        <v>0</v>
      </c>
    </row>
    <row r="17" spans="3:15" x14ac:dyDescent="0.25">
      <c r="C17" s="28" t="s">
        <v>32</v>
      </c>
      <c r="D17" s="4" t="s">
        <v>13</v>
      </c>
      <c r="E17" s="4">
        <f>SUM(F17:N17)-O17</f>
        <v>0</v>
      </c>
      <c r="F17" s="5"/>
      <c r="G17" s="5"/>
      <c r="H17" s="4"/>
      <c r="I17" s="4"/>
      <c r="J17" s="5"/>
      <c r="K17" s="5"/>
      <c r="L17" s="5"/>
      <c r="M17" s="5"/>
      <c r="N17" s="4"/>
      <c r="O17" s="9">
        <f>MIN(F17:N17)-MIN(F17:N17)</f>
        <v>0</v>
      </c>
    </row>
    <row r="18" spans="3:15" x14ac:dyDescent="0.25">
      <c r="C18" s="28" t="s">
        <v>31</v>
      </c>
      <c r="D18" s="4" t="s">
        <v>9</v>
      </c>
      <c r="E18" s="4">
        <f>SUM(F18:N18)</f>
        <v>0</v>
      </c>
      <c r="F18" s="5"/>
      <c r="G18" s="5"/>
      <c r="H18" s="4"/>
      <c r="I18" s="4"/>
      <c r="J18" s="4"/>
      <c r="K18" s="5"/>
      <c r="L18" s="5"/>
      <c r="M18" s="5"/>
      <c r="N18" s="4"/>
      <c r="O18" s="9">
        <f>MIN(F18:N18)-MIN(F18:N18)</f>
        <v>0</v>
      </c>
    </row>
    <row r="19" spans="3:15" x14ac:dyDescent="0.25">
      <c r="F19"/>
    </row>
  </sheetData>
  <sortState xmlns:xlrd2="http://schemas.microsoft.com/office/spreadsheetml/2017/richdata2" ref="B7:O18">
    <sortCondition descending="1" ref="E7:E18"/>
  </sortState>
  <mergeCells count="2">
    <mergeCell ref="C2:N2"/>
    <mergeCell ref="C4:N4"/>
  </mergeCells>
  <phoneticPr fontId="4" type="noConversion"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ML34"/>
  <sheetViews>
    <sheetView workbookViewId="0">
      <selection activeCell="O7" sqref="O7:O11"/>
    </sheetView>
  </sheetViews>
  <sheetFormatPr defaultRowHeight="15" x14ac:dyDescent="0.25"/>
  <cols>
    <col min="1" max="1" width="1" style="2" customWidth="1"/>
    <col min="2" max="2" width="8.7109375" style="1" customWidth="1"/>
    <col min="3" max="3" width="24.140625" style="2" customWidth="1"/>
    <col min="4" max="4" width="11.5703125" style="2" customWidth="1"/>
    <col min="5" max="5" width="5.42578125" style="2" customWidth="1"/>
    <col min="6" max="6" width="11.7109375" style="2" customWidth="1"/>
    <col min="7" max="8" width="11.42578125" style="2" customWidth="1"/>
    <col min="9" max="9" width="12.42578125" style="2" bestFit="1" customWidth="1"/>
    <col min="10" max="11" width="11" style="2" customWidth="1"/>
    <col min="12" max="12" width="12.7109375" style="1" customWidth="1"/>
    <col min="13" max="13" width="11" style="2" customWidth="1"/>
    <col min="14" max="14" width="11.28515625" style="2" customWidth="1"/>
    <col min="15" max="15" width="7.42578125" style="2" customWidth="1"/>
    <col min="16" max="1026" width="9.140625" style="2" customWidth="1"/>
  </cols>
  <sheetData>
    <row r="1" spans="2:15" ht="3" customHeight="1" x14ac:dyDescent="0.25"/>
    <row r="2" spans="2:15" s="7" customFormat="1" ht="26.25" customHeight="1" x14ac:dyDescent="0.25">
      <c r="B2" s="3"/>
      <c r="C2" s="24" t="s">
        <v>174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2:15" ht="4.5" customHeight="1" x14ac:dyDescent="0.25"/>
    <row r="4" spans="2:15" ht="21" x14ac:dyDescent="0.25">
      <c r="C4" s="25" t="s">
        <v>85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2:15" ht="3.75" customHeight="1" x14ac:dyDescent="0.25"/>
    <row r="6" spans="2:15" ht="56.25" customHeight="1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176</v>
      </c>
      <c r="G6" s="5" t="s">
        <v>175</v>
      </c>
      <c r="H6" s="5" t="s">
        <v>178</v>
      </c>
      <c r="I6" s="5" t="s">
        <v>179</v>
      </c>
      <c r="J6" s="5" t="s">
        <v>183</v>
      </c>
      <c r="K6" s="5" t="s">
        <v>181</v>
      </c>
      <c r="L6" s="5" t="s">
        <v>180</v>
      </c>
      <c r="M6" s="5" t="s">
        <v>182</v>
      </c>
      <c r="N6" s="5" t="s">
        <v>184</v>
      </c>
      <c r="O6" s="10" t="s">
        <v>68</v>
      </c>
    </row>
    <row r="7" spans="2:15" x14ac:dyDescent="0.25">
      <c r="C7" s="21"/>
      <c r="D7" s="21"/>
      <c r="E7" s="4">
        <f>SUM(F7:N7)-O7</f>
        <v>0</v>
      </c>
      <c r="F7" s="5"/>
      <c r="G7" s="5"/>
      <c r="H7" s="5"/>
      <c r="I7" s="5"/>
      <c r="J7" s="5"/>
      <c r="K7" s="5"/>
      <c r="L7" s="5"/>
      <c r="M7" s="5"/>
      <c r="N7" s="5"/>
      <c r="O7" s="9">
        <f>MIN(F7:N7)-MIN(F7:N7)</f>
        <v>0</v>
      </c>
    </row>
    <row r="8" spans="2:15" x14ac:dyDescent="0.25">
      <c r="C8" s="6"/>
      <c r="D8" s="4"/>
      <c r="E8" s="4">
        <f t="shared" ref="E8:E34" si="0">SUM(F8:N8)-O8</f>
        <v>0</v>
      </c>
      <c r="F8" s="5"/>
      <c r="G8" s="5"/>
      <c r="H8" s="5"/>
      <c r="I8" s="5"/>
      <c r="J8" s="5"/>
      <c r="K8" s="5"/>
      <c r="L8" s="5"/>
      <c r="M8" s="5"/>
      <c r="N8" s="4"/>
      <c r="O8" s="9">
        <f t="shared" ref="O8:O34" si="1">MIN(F8:N8)-MIN(F8:N8)</f>
        <v>0</v>
      </c>
    </row>
    <row r="9" spans="2:15" x14ac:dyDescent="0.25">
      <c r="C9" s="6"/>
      <c r="D9" s="4"/>
      <c r="E9" s="4">
        <f t="shared" si="0"/>
        <v>0</v>
      </c>
      <c r="F9" s="5"/>
      <c r="G9" s="5"/>
      <c r="H9" s="5"/>
      <c r="I9" s="5"/>
      <c r="J9" s="5"/>
      <c r="K9" s="5"/>
      <c r="L9" s="5"/>
      <c r="M9" s="5"/>
      <c r="N9" s="5"/>
      <c r="O9" s="9">
        <f t="shared" si="1"/>
        <v>0</v>
      </c>
    </row>
    <row r="10" spans="2:15" x14ac:dyDescent="0.25">
      <c r="C10" s="4"/>
      <c r="D10" s="4"/>
      <c r="E10" s="4">
        <f t="shared" si="0"/>
        <v>0</v>
      </c>
      <c r="F10" s="5"/>
      <c r="G10" s="5"/>
      <c r="H10" s="5"/>
      <c r="I10" s="5"/>
      <c r="J10" s="5"/>
      <c r="K10" s="5"/>
      <c r="L10" s="5"/>
      <c r="M10" s="5"/>
      <c r="N10" s="5"/>
      <c r="O10" s="9">
        <f>MIN(F10:N10)-MIN(F10:N10)</f>
        <v>0</v>
      </c>
    </row>
    <row r="11" spans="2:15" x14ac:dyDescent="0.25">
      <c r="C11" s="4"/>
      <c r="D11" s="4"/>
      <c r="E11" s="4">
        <f t="shared" si="0"/>
        <v>0</v>
      </c>
      <c r="F11" s="4"/>
      <c r="G11" s="5"/>
      <c r="H11" s="5"/>
      <c r="I11" s="5"/>
      <c r="J11" s="5"/>
      <c r="K11" s="5"/>
      <c r="L11" s="4"/>
      <c r="M11" s="4"/>
      <c r="N11" s="4"/>
      <c r="O11" s="9">
        <f t="shared" si="1"/>
        <v>0</v>
      </c>
    </row>
    <row r="12" spans="2:15" hidden="1" x14ac:dyDescent="0.25">
      <c r="C12" s="4"/>
      <c r="D12" s="4"/>
      <c r="E12" s="4">
        <f t="shared" si="0"/>
        <v>0</v>
      </c>
      <c r="F12" s="4"/>
      <c r="G12" s="4"/>
      <c r="H12" s="4"/>
      <c r="I12" s="4"/>
      <c r="J12" s="4"/>
      <c r="K12" s="4"/>
      <c r="L12" s="4"/>
      <c r="M12" s="4"/>
      <c r="N12" s="4"/>
      <c r="O12" s="9">
        <f t="shared" si="1"/>
        <v>0</v>
      </c>
    </row>
    <row r="13" spans="2:15" hidden="1" x14ac:dyDescent="0.25">
      <c r="C13" s="6"/>
      <c r="D13" s="4"/>
      <c r="E13" s="4">
        <f t="shared" si="0"/>
        <v>0</v>
      </c>
      <c r="F13" s="5"/>
      <c r="G13" s="5"/>
      <c r="H13" s="5"/>
      <c r="I13" s="5"/>
      <c r="J13" s="5"/>
      <c r="K13" s="5"/>
      <c r="L13" s="4"/>
      <c r="M13" s="4"/>
      <c r="N13" s="4"/>
      <c r="O13" s="9">
        <f t="shared" si="1"/>
        <v>0</v>
      </c>
    </row>
    <row r="14" spans="2:15" hidden="1" x14ac:dyDescent="0.25">
      <c r="C14" s="6"/>
      <c r="D14" s="4"/>
      <c r="E14" s="4">
        <f t="shared" si="0"/>
        <v>0</v>
      </c>
      <c r="F14" s="5"/>
      <c r="G14" s="5"/>
      <c r="H14" s="4"/>
      <c r="I14" s="4"/>
      <c r="J14" s="5"/>
      <c r="K14" s="4"/>
      <c r="L14" s="4"/>
      <c r="M14" s="4"/>
      <c r="N14" s="4"/>
      <c r="O14" s="9">
        <f t="shared" si="1"/>
        <v>0</v>
      </c>
    </row>
    <row r="15" spans="2:15" hidden="1" x14ac:dyDescent="0.25">
      <c r="C15" s="6"/>
      <c r="D15" s="4"/>
      <c r="E15" s="4">
        <f t="shared" si="0"/>
        <v>0</v>
      </c>
      <c r="F15" s="4"/>
      <c r="G15" s="4"/>
      <c r="H15" s="4"/>
      <c r="I15" s="4"/>
      <c r="J15" s="4"/>
      <c r="K15" s="4"/>
      <c r="L15" s="4"/>
      <c r="M15" s="4"/>
      <c r="N15" s="4"/>
      <c r="O15" s="9">
        <f t="shared" si="1"/>
        <v>0</v>
      </c>
    </row>
    <row r="16" spans="2:15" hidden="1" x14ac:dyDescent="0.25">
      <c r="C16" s="4"/>
      <c r="D16" s="4"/>
      <c r="E16" s="4">
        <f t="shared" si="0"/>
        <v>0</v>
      </c>
      <c r="F16" s="4"/>
      <c r="G16" s="4"/>
      <c r="H16" s="4"/>
      <c r="I16" s="4"/>
      <c r="J16" s="4"/>
      <c r="K16" s="4"/>
      <c r="L16" s="4"/>
      <c r="M16" s="4"/>
      <c r="N16" s="4"/>
      <c r="O16" s="9">
        <f t="shared" si="1"/>
        <v>0</v>
      </c>
    </row>
    <row r="17" spans="3:15" hidden="1" x14ac:dyDescent="0.25">
      <c r="C17" s="6"/>
      <c r="D17" s="4"/>
      <c r="E17" s="4">
        <f t="shared" si="0"/>
        <v>0</v>
      </c>
      <c r="F17" s="4"/>
      <c r="G17" s="4"/>
      <c r="H17" s="4"/>
      <c r="I17" s="4"/>
      <c r="J17" s="4"/>
      <c r="K17" s="4"/>
      <c r="L17" s="4"/>
      <c r="M17" s="4"/>
      <c r="N17" s="4"/>
      <c r="O17" s="9">
        <f t="shared" si="1"/>
        <v>0</v>
      </c>
    </row>
    <row r="18" spans="3:15" hidden="1" x14ac:dyDescent="0.25">
      <c r="C18" s="4"/>
      <c r="D18" s="4"/>
      <c r="E18" s="4">
        <f t="shared" si="0"/>
        <v>0</v>
      </c>
      <c r="F18" s="4"/>
      <c r="G18" s="4"/>
      <c r="H18" s="4"/>
      <c r="I18" s="4"/>
      <c r="J18" s="4"/>
      <c r="K18" s="4"/>
      <c r="L18" s="4"/>
      <c r="M18" s="4"/>
      <c r="N18" s="4"/>
      <c r="O18" s="9">
        <f t="shared" si="1"/>
        <v>0</v>
      </c>
    </row>
    <row r="19" spans="3:15" hidden="1" x14ac:dyDescent="0.25">
      <c r="C19" s="4"/>
      <c r="D19" s="4"/>
      <c r="E19" s="4">
        <f t="shared" si="0"/>
        <v>0</v>
      </c>
      <c r="F19" s="4"/>
      <c r="G19" s="4"/>
      <c r="H19" s="4"/>
      <c r="I19" s="4"/>
      <c r="J19" s="4"/>
      <c r="K19" s="4"/>
      <c r="L19" s="4"/>
      <c r="M19" s="4"/>
      <c r="N19" s="4"/>
      <c r="O19" s="9">
        <f t="shared" si="1"/>
        <v>0</v>
      </c>
    </row>
    <row r="20" spans="3:15" hidden="1" x14ac:dyDescent="0.25">
      <c r="C20" s="4"/>
      <c r="D20" s="4"/>
      <c r="E20" s="4">
        <f t="shared" si="0"/>
        <v>0</v>
      </c>
      <c r="F20" s="4"/>
      <c r="G20" s="4"/>
      <c r="H20" s="4"/>
      <c r="I20" s="4"/>
      <c r="J20" s="4"/>
      <c r="K20" s="4"/>
      <c r="L20" s="4"/>
      <c r="M20" s="4"/>
      <c r="N20" s="4"/>
      <c r="O20" s="9">
        <f t="shared" si="1"/>
        <v>0</v>
      </c>
    </row>
    <row r="21" spans="3:15" hidden="1" x14ac:dyDescent="0.25">
      <c r="C21" s="4"/>
      <c r="D21" s="4"/>
      <c r="E21" s="4">
        <f t="shared" si="0"/>
        <v>0</v>
      </c>
      <c r="F21" s="4"/>
      <c r="G21" s="4"/>
      <c r="H21" s="4"/>
      <c r="I21" s="4"/>
      <c r="J21" s="4"/>
      <c r="K21" s="4"/>
      <c r="L21" s="4"/>
      <c r="M21" s="4"/>
      <c r="N21" s="4"/>
      <c r="O21" s="9">
        <f t="shared" si="1"/>
        <v>0</v>
      </c>
    </row>
    <row r="22" spans="3:15" hidden="1" x14ac:dyDescent="0.25">
      <c r="C22" s="4"/>
      <c r="D22" s="4"/>
      <c r="E22" s="4">
        <f t="shared" si="0"/>
        <v>0</v>
      </c>
      <c r="F22" s="4"/>
      <c r="G22" s="4"/>
      <c r="H22" s="4"/>
      <c r="I22" s="4"/>
      <c r="J22" s="4"/>
      <c r="K22" s="4"/>
      <c r="L22" s="4"/>
      <c r="M22" s="4"/>
      <c r="N22" s="4"/>
      <c r="O22" s="9">
        <f t="shared" si="1"/>
        <v>0</v>
      </c>
    </row>
    <row r="23" spans="3:15" hidden="1" x14ac:dyDescent="0.25">
      <c r="C23" s="4"/>
      <c r="D23" s="4"/>
      <c r="E23" s="4">
        <f t="shared" si="0"/>
        <v>0</v>
      </c>
      <c r="F23" s="4"/>
      <c r="G23" s="4"/>
      <c r="H23" s="4"/>
      <c r="I23" s="4"/>
      <c r="J23" s="4"/>
      <c r="K23" s="4"/>
      <c r="L23" s="4"/>
      <c r="M23" s="4"/>
      <c r="N23" s="4"/>
      <c r="O23" s="9">
        <f t="shared" si="1"/>
        <v>0</v>
      </c>
    </row>
    <row r="24" spans="3:15" hidden="1" x14ac:dyDescent="0.25">
      <c r="C24" s="4"/>
      <c r="D24" s="4"/>
      <c r="E24" s="4">
        <f t="shared" si="0"/>
        <v>0</v>
      </c>
      <c r="F24" s="4"/>
      <c r="G24" s="4"/>
      <c r="H24" s="4"/>
      <c r="I24" s="4"/>
      <c r="J24" s="4"/>
      <c r="K24" s="4"/>
      <c r="L24" s="4"/>
      <c r="M24" s="4"/>
      <c r="N24" s="4"/>
      <c r="O24" s="9">
        <f t="shared" si="1"/>
        <v>0</v>
      </c>
    </row>
    <row r="25" spans="3:15" ht="16.5" hidden="1" customHeight="1" x14ac:dyDescent="0.25">
      <c r="C25" s="4"/>
      <c r="D25" s="4"/>
      <c r="E25" s="4">
        <f t="shared" si="0"/>
        <v>0</v>
      </c>
      <c r="F25" s="4"/>
      <c r="G25" s="4"/>
      <c r="H25" s="4"/>
      <c r="I25" s="4"/>
      <c r="J25" s="4"/>
      <c r="K25" s="4"/>
      <c r="L25" s="4"/>
      <c r="M25" s="4"/>
      <c r="N25" s="4"/>
      <c r="O25" s="9">
        <f t="shared" si="1"/>
        <v>0</v>
      </c>
    </row>
    <row r="26" spans="3:15" hidden="1" x14ac:dyDescent="0.25">
      <c r="C26" s="4"/>
      <c r="D26" s="4"/>
      <c r="E26" s="4">
        <f t="shared" si="0"/>
        <v>0</v>
      </c>
      <c r="F26" s="4"/>
      <c r="G26" s="4"/>
      <c r="H26" s="4"/>
      <c r="I26" s="4"/>
      <c r="J26" s="4"/>
      <c r="K26" s="4"/>
      <c r="L26" s="4"/>
      <c r="M26" s="4"/>
      <c r="N26" s="4"/>
      <c r="O26" s="9">
        <f t="shared" si="1"/>
        <v>0</v>
      </c>
    </row>
    <row r="27" spans="3:15" hidden="1" x14ac:dyDescent="0.25">
      <c r="C27" s="4"/>
      <c r="D27" s="4"/>
      <c r="E27" s="4">
        <f t="shared" si="0"/>
        <v>0</v>
      </c>
      <c r="F27" s="4"/>
      <c r="G27" s="4"/>
      <c r="H27" s="4"/>
      <c r="I27" s="4"/>
      <c r="J27" s="4"/>
      <c r="K27" s="4"/>
      <c r="L27" s="4"/>
      <c r="M27" s="4"/>
      <c r="N27" s="4"/>
      <c r="O27" s="9">
        <f t="shared" si="1"/>
        <v>0</v>
      </c>
    </row>
    <row r="28" spans="3:15" hidden="1" x14ac:dyDescent="0.25">
      <c r="C28" s="4"/>
      <c r="D28" s="4"/>
      <c r="E28" s="4">
        <f t="shared" si="0"/>
        <v>0</v>
      </c>
      <c r="F28" s="4"/>
      <c r="G28" s="4"/>
      <c r="H28" s="4"/>
      <c r="I28" s="4"/>
      <c r="J28" s="4"/>
      <c r="K28" s="4"/>
      <c r="L28" s="4"/>
      <c r="M28" s="4"/>
      <c r="N28" s="4"/>
      <c r="O28" s="9">
        <f t="shared" si="1"/>
        <v>0</v>
      </c>
    </row>
    <row r="29" spans="3:15" hidden="1" x14ac:dyDescent="0.25">
      <c r="C29" s="4"/>
      <c r="D29" s="4"/>
      <c r="E29" s="4">
        <f t="shared" si="0"/>
        <v>0</v>
      </c>
      <c r="F29" s="4"/>
      <c r="G29" s="4"/>
      <c r="H29" s="4"/>
      <c r="I29" s="4"/>
      <c r="J29" s="4"/>
      <c r="K29" s="4"/>
      <c r="L29" s="4"/>
      <c r="M29" s="4"/>
      <c r="N29" s="4"/>
      <c r="O29" s="9">
        <f t="shared" si="1"/>
        <v>0</v>
      </c>
    </row>
    <row r="30" spans="3:15" hidden="1" x14ac:dyDescent="0.25">
      <c r="C30" s="4"/>
      <c r="D30" s="4"/>
      <c r="E30" s="4">
        <f t="shared" si="0"/>
        <v>0</v>
      </c>
      <c r="F30" s="4"/>
      <c r="G30" s="4"/>
      <c r="H30" s="4"/>
      <c r="I30" s="4"/>
      <c r="J30" s="4"/>
      <c r="K30" s="4"/>
      <c r="L30" s="4"/>
      <c r="M30" s="4"/>
      <c r="N30" s="4"/>
      <c r="O30" s="9">
        <f t="shared" si="1"/>
        <v>0</v>
      </c>
    </row>
    <row r="31" spans="3:15" hidden="1" x14ac:dyDescent="0.25">
      <c r="C31" s="4"/>
      <c r="D31" s="4"/>
      <c r="E31" s="4">
        <f t="shared" si="0"/>
        <v>0</v>
      </c>
      <c r="F31" s="4"/>
      <c r="G31" s="4"/>
      <c r="H31" s="4"/>
      <c r="I31" s="4"/>
      <c r="J31" s="4"/>
      <c r="K31" s="4"/>
      <c r="L31" s="4"/>
      <c r="M31" s="4"/>
      <c r="N31" s="4"/>
      <c r="O31" s="9">
        <f t="shared" si="1"/>
        <v>0</v>
      </c>
    </row>
    <row r="32" spans="3:15" hidden="1" x14ac:dyDescent="0.25">
      <c r="C32" s="4"/>
      <c r="D32" s="4"/>
      <c r="E32" s="4">
        <f t="shared" si="0"/>
        <v>0</v>
      </c>
      <c r="F32" s="4"/>
      <c r="G32" s="4"/>
      <c r="H32" s="4"/>
      <c r="I32" s="4"/>
      <c r="J32" s="4"/>
      <c r="K32" s="4"/>
      <c r="L32" s="4"/>
      <c r="M32" s="4"/>
      <c r="N32" s="4"/>
      <c r="O32" s="9">
        <f t="shared" si="1"/>
        <v>0</v>
      </c>
    </row>
    <row r="33" spans="3:15" x14ac:dyDescent="0.25">
      <c r="C33" s="4"/>
      <c r="D33" s="4"/>
      <c r="E33" s="4">
        <f t="shared" si="0"/>
        <v>0</v>
      </c>
      <c r="F33" s="4"/>
      <c r="G33" s="4"/>
      <c r="H33" s="4"/>
      <c r="I33" s="4"/>
      <c r="J33" s="4"/>
      <c r="K33" s="4"/>
      <c r="L33" s="4"/>
      <c r="M33" s="4"/>
      <c r="N33" s="4"/>
      <c r="O33" s="9">
        <f t="shared" si="1"/>
        <v>0</v>
      </c>
    </row>
    <row r="34" spans="3:15" x14ac:dyDescent="0.25">
      <c r="C34" s="4"/>
      <c r="D34" s="4"/>
      <c r="E34" s="4">
        <f t="shared" si="0"/>
        <v>0</v>
      </c>
      <c r="F34" s="4"/>
      <c r="G34" s="4"/>
      <c r="H34" s="4"/>
      <c r="I34" s="4"/>
      <c r="J34" s="4"/>
      <c r="K34" s="4"/>
      <c r="L34" s="4"/>
      <c r="M34" s="4"/>
      <c r="N34" s="4"/>
      <c r="O34" s="9">
        <f t="shared" si="1"/>
        <v>0</v>
      </c>
    </row>
  </sheetData>
  <mergeCells count="2">
    <mergeCell ref="C2:N2"/>
    <mergeCell ref="C4:N4"/>
  </mergeCells>
  <pageMargins left="0.511811024" right="0.511811024" top="0.78740157499999996" bottom="0.78740157499999996" header="0.31496062000000002" footer="0.3149606200000000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ML34"/>
  <sheetViews>
    <sheetView topLeftCell="A6" zoomScaleNormal="100" workbookViewId="0">
      <selection activeCell="A15" sqref="A15"/>
    </sheetView>
  </sheetViews>
  <sheetFormatPr defaultRowHeight="15" x14ac:dyDescent="0.25"/>
  <cols>
    <col min="1" max="1" width="1" style="2" customWidth="1"/>
    <col min="2" max="2" width="8.7109375" style="1" customWidth="1"/>
    <col min="3" max="3" width="33" style="2" bestFit="1" customWidth="1"/>
    <col min="4" max="4" width="11.5703125" style="2" customWidth="1"/>
    <col min="5" max="5" width="5.42578125" style="2" customWidth="1"/>
    <col min="6" max="6" width="11.7109375" style="2" customWidth="1"/>
    <col min="7" max="8" width="11.42578125" style="2" customWidth="1"/>
    <col min="9" max="9" width="12.42578125" style="2" bestFit="1" customWidth="1"/>
    <col min="10" max="11" width="11" style="2" customWidth="1"/>
    <col min="12" max="12" width="12.7109375" style="1" customWidth="1"/>
    <col min="13" max="13" width="11" style="2" customWidth="1"/>
    <col min="14" max="14" width="11.28515625" style="2" customWidth="1"/>
    <col min="15" max="15" width="7.42578125" style="2" customWidth="1"/>
    <col min="16" max="1026" width="9.140625" style="2" customWidth="1"/>
  </cols>
  <sheetData>
    <row r="1" spans="1:15" ht="3" customHeight="1" x14ac:dyDescent="0.25"/>
    <row r="2" spans="1:15" s="7" customFormat="1" ht="26.25" customHeight="1" x14ac:dyDescent="0.25">
      <c r="B2" s="3"/>
      <c r="C2" s="24" t="s">
        <v>174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5" ht="4.5" customHeight="1" x14ac:dyDescent="0.25"/>
    <row r="4" spans="1:15" ht="21" x14ac:dyDescent="0.25">
      <c r="C4" s="25" t="s">
        <v>194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5" ht="3.75" customHeight="1" x14ac:dyDescent="0.25"/>
    <row r="6" spans="1:15" ht="56.25" customHeight="1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176</v>
      </c>
      <c r="G6" s="5" t="s">
        <v>175</v>
      </c>
      <c r="H6" s="5" t="s">
        <v>178</v>
      </c>
      <c r="I6" s="5" t="s">
        <v>179</v>
      </c>
      <c r="J6" s="5" t="s">
        <v>183</v>
      </c>
      <c r="K6" s="5" t="s">
        <v>181</v>
      </c>
      <c r="L6" s="5" t="s">
        <v>180</v>
      </c>
      <c r="M6" s="5" t="s">
        <v>182</v>
      </c>
      <c r="N6" s="5" t="s">
        <v>184</v>
      </c>
      <c r="O6" s="10" t="s">
        <v>68</v>
      </c>
    </row>
    <row r="7" spans="1:15" x14ac:dyDescent="0.25">
      <c r="C7" s="4" t="s">
        <v>213</v>
      </c>
      <c r="D7" s="4" t="s">
        <v>217</v>
      </c>
      <c r="E7" s="4">
        <f t="shared" ref="E7" si="0">SUM(F7:N7)-O7</f>
        <v>200</v>
      </c>
      <c r="F7" s="5">
        <v>200</v>
      </c>
      <c r="G7" s="5"/>
      <c r="H7" s="5"/>
      <c r="I7" s="5"/>
      <c r="J7" s="4"/>
      <c r="K7" s="5"/>
      <c r="L7" s="5"/>
      <c r="M7" s="5"/>
      <c r="N7" s="4"/>
      <c r="O7" s="9">
        <f>MIN(F7:N7)-MIN(F7:N7)</f>
        <v>0</v>
      </c>
    </row>
    <row r="8" spans="1:15" x14ac:dyDescent="0.25">
      <c r="C8" s="6" t="s">
        <v>42</v>
      </c>
      <c r="D8" s="26" t="s">
        <v>216</v>
      </c>
      <c r="E8" s="4">
        <f t="shared" ref="E8:E34" si="1">SUM(F8:N8)-O8</f>
        <v>160</v>
      </c>
      <c r="F8" s="5">
        <v>160</v>
      </c>
      <c r="G8" s="5"/>
      <c r="H8" s="5"/>
      <c r="I8" s="5"/>
      <c r="J8" s="5"/>
      <c r="K8" s="5"/>
      <c r="L8" s="5"/>
      <c r="M8" s="5"/>
      <c r="N8" s="4"/>
      <c r="O8" s="9">
        <f t="shared" ref="O8:O34" si="2">MIN(F8:N8)-MIN(F8:N8)</f>
        <v>0</v>
      </c>
    </row>
    <row r="9" spans="1:15" x14ac:dyDescent="0.25">
      <c r="C9" s="6" t="s">
        <v>136</v>
      </c>
      <c r="D9" s="4" t="s">
        <v>218</v>
      </c>
      <c r="E9" s="4">
        <f t="shared" si="1"/>
        <v>120</v>
      </c>
      <c r="F9" s="5">
        <v>120</v>
      </c>
      <c r="G9" s="5"/>
      <c r="H9" s="5"/>
      <c r="I9" s="5"/>
      <c r="J9" s="5"/>
      <c r="K9" s="5"/>
      <c r="L9" s="5"/>
      <c r="M9" s="5"/>
      <c r="N9" s="5"/>
      <c r="O9" s="9">
        <f t="shared" si="2"/>
        <v>0</v>
      </c>
    </row>
    <row r="10" spans="1:15" x14ac:dyDescent="0.25">
      <c r="C10" s="4" t="s">
        <v>108</v>
      </c>
      <c r="D10" s="4" t="s">
        <v>9</v>
      </c>
      <c r="E10" s="4">
        <f t="shared" si="1"/>
        <v>120</v>
      </c>
      <c r="F10" s="5">
        <v>120</v>
      </c>
      <c r="G10" s="5"/>
      <c r="H10" s="5"/>
      <c r="I10" s="5"/>
      <c r="J10" s="5"/>
      <c r="K10" s="5"/>
      <c r="L10" s="5"/>
      <c r="M10" s="5"/>
      <c r="N10" s="5"/>
      <c r="O10" s="9">
        <f>MIN(F10:N10)-MIN(F10:N10)</f>
        <v>0</v>
      </c>
    </row>
    <row r="11" spans="1:15" x14ac:dyDescent="0.25">
      <c r="C11" s="4" t="s">
        <v>130</v>
      </c>
      <c r="D11" s="4" t="s">
        <v>15</v>
      </c>
      <c r="E11" s="4">
        <f t="shared" si="1"/>
        <v>60</v>
      </c>
      <c r="F11" s="4">
        <v>60</v>
      </c>
      <c r="G11" s="5"/>
      <c r="H11" s="5"/>
      <c r="I11" s="5"/>
      <c r="J11" s="5"/>
      <c r="K11" s="5"/>
      <c r="L11" s="4"/>
      <c r="M11" s="4"/>
      <c r="N11" s="4"/>
      <c r="O11" s="9">
        <f t="shared" si="2"/>
        <v>0</v>
      </c>
    </row>
    <row r="12" spans="1:15" x14ac:dyDescent="0.25">
      <c r="C12" s="4" t="s">
        <v>35</v>
      </c>
      <c r="D12" s="4" t="s">
        <v>36</v>
      </c>
      <c r="E12" s="4">
        <f t="shared" si="1"/>
        <v>60</v>
      </c>
      <c r="F12" s="4">
        <v>60</v>
      </c>
      <c r="G12" s="4"/>
      <c r="H12" s="4"/>
      <c r="I12" s="4"/>
      <c r="J12" s="4"/>
      <c r="K12" s="4"/>
      <c r="L12" s="4"/>
      <c r="M12" s="4"/>
      <c r="N12" s="4"/>
      <c r="O12" s="9">
        <f t="shared" si="2"/>
        <v>0</v>
      </c>
    </row>
    <row r="13" spans="1:15" x14ac:dyDescent="0.25">
      <c r="C13" s="6" t="s">
        <v>117</v>
      </c>
      <c r="D13" s="4" t="s">
        <v>15</v>
      </c>
      <c r="E13" s="4">
        <f t="shared" si="1"/>
        <v>60</v>
      </c>
      <c r="F13" s="5">
        <v>60</v>
      </c>
      <c r="G13" s="5"/>
      <c r="H13" s="5"/>
      <c r="I13" s="5"/>
      <c r="J13" s="5"/>
      <c r="K13" s="5"/>
      <c r="L13" s="4"/>
      <c r="M13" s="4"/>
      <c r="N13" s="4"/>
      <c r="O13" s="9">
        <f t="shared" si="2"/>
        <v>0</v>
      </c>
    </row>
    <row r="14" spans="1:15" x14ac:dyDescent="0.25">
      <c r="C14" s="6" t="s">
        <v>106</v>
      </c>
      <c r="D14" s="4" t="s">
        <v>218</v>
      </c>
      <c r="E14" s="4">
        <f t="shared" si="1"/>
        <v>60</v>
      </c>
      <c r="F14" s="5">
        <v>60</v>
      </c>
      <c r="G14" s="5"/>
      <c r="H14" s="4"/>
      <c r="I14" s="4"/>
      <c r="J14" s="5"/>
      <c r="K14" s="4"/>
      <c r="L14" s="4"/>
      <c r="M14" s="4"/>
      <c r="N14" s="4"/>
      <c r="O14" s="9">
        <f t="shared" si="2"/>
        <v>0</v>
      </c>
    </row>
    <row r="15" spans="1:15" x14ac:dyDescent="0.25">
      <c r="A15" s="2" t="s">
        <v>227</v>
      </c>
      <c r="C15" s="6" t="s">
        <v>146</v>
      </c>
      <c r="D15" s="4" t="s">
        <v>15</v>
      </c>
      <c r="E15" s="4">
        <f t="shared" si="1"/>
        <v>0</v>
      </c>
      <c r="F15" s="4"/>
      <c r="G15" s="4"/>
      <c r="H15" s="4"/>
      <c r="I15" s="4"/>
      <c r="J15" s="4"/>
      <c r="K15" s="4"/>
      <c r="L15" s="4"/>
      <c r="M15" s="4"/>
      <c r="N15" s="4"/>
      <c r="O15" s="9">
        <f t="shared" si="2"/>
        <v>0</v>
      </c>
    </row>
    <row r="16" spans="1:15" x14ac:dyDescent="0.25">
      <c r="C16" s="4" t="s">
        <v>151</v>
      </c>
      <c r="D16" s="4" t="s">
        <v>219</v>
      </c>
      <c r="E16" s="4">
        <f t="shared" si="1"/>
        <v>0</v>
      </c>
      <c r="F16" s="4"/>
      <c r="G16" s="4"/>
      <c r="H16" s="4"/>
      <c r="I16" s="4"/>
      <c r="J16" s="4"/>
      <c r="K16" s="4"/>
      <c r="L16" s="4"/>
      <c r="M16" s="4"/>
      <c r="N16" s="4"/>
      <c r="O16" s="9">
        <f t="shared" si="2"/>
        <v>0</v>
      </c>
    </row>
    <row r="17" spans="3:15" x14ac:dyDescent="0.25">
      <c r="C17" s="6" t="s">
        <v>46</v>
      </c>
      <c r="D17" s="4" t="s">
        <v>36</v>
      </c>
      <c r="E17" s="4">
        <f t="shared" si="1"/>
        <v>0</v>
      </c>
      <c r="F17" s="4"/>
      <c r="G17" s="4"/>
      <c r="H17" s="4"/>
      <c r="I17" s="4"/>
      <c r="J17" s="4"/>
      <c r="K17" s="4"/>
      <c r="L17" s="4"/>
      <c r="M17" s="4"/>
      <c r="N17" s="4"/>
      <c r="O17" s="9">
        <f t="shared" si="2"/>
        <v>0</v>
      </c>
    </row>
    <row r="18" spans="3:15" x14ac:dyDescent="0.25">
      <c r="C18" s="4" t="s">
        <v>22</v>
      </c>
      <c r="D18" s="4" t="s">
        <v>219</v>
      </c>
      <c r="E18" s="4">
        <f t="shared" si="1"/>
        <v>0</v>
      </c>
      <c r="F18" s="4"/>
      <c r="G18" s="4"/>
      <c r="H18" s="4"/>
      <c r="I18" s="4"/>
      <c r="J18" s="4"/>
      <c r="K18" s="4"/>
      <c r="L18" s="4"/>
      <c r="M18" s="4"/>
      <c r="N18" s="4"/>
      <c r="O18" s="9">
        <f t="shared" si="2"/>
        <v>0</v>
      </c>
    </row>
    <row r="19" spans="3:15" x14ac:dyDescent="0.25">
      <c r="C19" s="4" t="s">
        <v>28</v>
      </c>
      <c r="D19" s="4" t="s">
        <v>15</v>
      </c>
      <c r="E19" s="4">
        <f t="shared" si="1"/>
        <v>0</v>
      </c>
      <c r="F19" s="4"/>
      <c r="G19" s="4"/>
      <c r="H19" s="4"/>
      <c r="I19" s="4"/>
      <c r="J19" s="4"/>
      <c r="K19" s="4"/>
      <c r="L19" s="4"/>
      <c r="M19" s="4"/>
      <c r="N19" s="4"/>
      <c r="O19" s="9">
        <f t="shared" si="2"/>
        <v>0</v>
      </c>
    </row>
    <row r="20" spans="3:15" x14ac:dyDescent="0.25">
      <c r="C20" s="4" t="s">
        <v>214</v>
      </c>
      <c r="D20" s="4" t="s">
        <v>15</v>
      </c>
      <c r="E20" s="4">
        <f t="shared" si="1"/>
        <v>0</v>
      </c>
      <c r="F20" s="4"/>
      <c r="G20" s="4"/>
      <c r="H20" s="4"/>
      <c r="I20" s="4"/>
      <c r="J20" s="4"/>
      <c r="K20" s="4"/>
      <c r="L20" s="4"/>
      <c r="M20" s="4"/>
      <c r="N20" s="4"/>
      <c r="O20" s="9">
        <f t="shared" si="2"/>
        <v>0</v>
      </c>
    </row>
    <row r="21" spans="3:15" x14ac:dyDescent="0.25">
      <c r="C21" s="4" t="s">
        <v>215</v>
      </c>
      <c r="D21" s="4" t="s">
        <v>220</v>
      </c>
      <c r="E21" s="4">
        <f t="shared" si="1"/>
        <v>0</v>
      </c>
      <c r="F21" s="4"/>
      <c r="G21" s="4"/>
      <c r="H21" s="4"/>
      <c r="I21" s="4"/>
      <c r="J21" s="4"/>
      <c r="K21" s="4"/>
      <c r="L21" s="4"/>
      <c r="M21" s="4"/>
      <c r="N21" s="4"/>
      <c r="O21" s="9">
        <f t="shared" si="2"/>
        <v>0</v>
      </c>
    </row>
    <row r="22" spans="3:15" x14ac:dyDescent="0.25">
      <c r="C22" s="4" t="s">
        <v>50</v>
      </c>
      <c r="D22" s="4" t="s">
        <v>36</v>
      </c>
      <c r="E22" s="4">
        <f t="shared" si="1"/>
        <v>0</v>
      </c>
      <c r="F22" s="4"/>
      <c r="G22" s="4"/>
      <c r="H22" s="4"/>
      <c r="I22" s="4"/>
      <c r="J22" s="4"/>
      <c r="K22" s="4"/>
      <c r="L22" s="4"/>
      <c r="M22" s="4"/>
      <c r="N22" s="4"/>
      <c r="O22" s="9">
        <f t="shared" si="2"/>
        <v>0</v>
      </c>
    </row>
    <row r="23" spans="3:15" x14ac:dyDescent="0.25">
      <c r="C23" s="4" t="s">
        <v>24</v>
      </c>
      <c r="D23" s="4" t="s">
        <v>219</v>
      </c>
      <c r="E23" s="4">
        <f t="shared" si="1"/>
        <v>0</v>
      </c>
      <c r="F23" s="4"/>
      <c r="G23" s="4"/>
      <c r="H23" s="4"/>
      <c r="I23" s="4"/>
      <c r="J23" s="4"/>
      <c r="K23" s="4"/>
      <c r="L23" s="4"/>
      <c r="M23" s="4"/>
      <c r="N23" s="4"/>
      <c r="O23" s="9">
        <f t="shared" si="2"/>
        <v>0</v>
      </c>
    </row>
    <row r="24" spans="3:15" x14ac:dyDescent="0.25">
      <c r="C24" s="4"/>
      <c r="D24" s="4"/>
      <c r="E24" s="4">
        <f t="shared" si="1"/>
        <v>0</v>
      </c>
      <c r="F24" s="4"/>
      <c r="G24" s="4"/>
      <c r="H24" s="4"/>
      <c r="I24" s="4"/>
      <c r="J24" s="4"/>
      <c r="K24" s="4"/>
      <c r="L24" s="4"/>
      <c r="M24" s="4"/>
      <c r="N24" s="4"/>
      <c r="O24" s="9">
        <f t="shared" si="2"/>
        <v>0</v>
      </c>
    </row>
    <row r="25" spans="3:15" ht="16.5" customHeight="1" x14ac:dyDescent="0.25">
      <c r="C25" s="4"/>
      <c r="D25" s="4"/>
      <c r="E25" s="4">
        <f t="shared" si="1"/>
        <v>0</v>
      </c>
      <c r="F25" s="4"/>
      <c r="G25" s="4"/>
      <c r="H25" s="4"/>
      <c r="I25" s="4"/>
      <c r="J25" s="4"/>
      <c r="K25" s="4"/>
      <c r="L25" s="4"/>
      <c r="M25" s="4"/>
      <c r="N25" s="4"/>
      <c r="O25" s="9">
        <f t="shared" si="2"/>
        <v>0</v>
      </c>
    </row>
    <row r="26" spans="3:15" x14ac:dyDescent="0.25">
      <c r="C26" s="4"/>
      <c r="D26" s="4"/>
      <c r="E26" s="4">
        <f t="shared" si="1"/>
        <v>0</v>
      </c>
      <c r="F26" s="4"/>
      <c r="G26" s="4"/>
      <c r="H26" s="4"/>
      <c r="I26" s="4"/>
      <c r="J26" s="4"/>
      <c r="K26" s="4"/>
      <c r="L26" s="4"/>
      <c r="M26" s="4"/>
      <c r="N26" s="4"/>
      <c r="O26" s="9">
        <f t="shared" si="2"/>
        <v>0</v>
      </c>
    </row>
    <row r="27" spans="3:15" x14ac:dyDescent="0.25">
      <c r="C27" s="4"/>
      <c r="D27" s="4"/>
      <c r="E27" s="4">
        <f t="shared" si="1"/>
        <v>0</v>
      </c>
      <c r="F27" s="4"/>
      <c r="G27" s="4"/>
      <c r="H27" s="4"/>
      <c r="I27" s="4"/>
      <c r="J27" s="4"/>
      <c r="K27" s="4"/>
      <c r="L27" s="4"/>
      <c r="M27" s="4"/>
      <c r="N27" s="4"/>
      <c r="O27" s="9">
        <f t="shared" si="2"/>
        <v>0</v>
      </c>
    </row>
    <row r="28" spans="3:15" x14ac:dyDescent="0.25">
      <c r="C28" s="4"/>
      <c r="D28" s="4"/>
      <c r="E28" s="4">
        <f t="shared" si="1"/>
        <v>0</v>
      </c>
      <c r="F28" s="4"/>
      <c r="G28" s="4"/>
      <c r="H28" s="4"/>
      <c r="I28" s="4"/>
      <c r="J28" s="4"/>
      <c r="K28" s="4"/>
      <c r="L28" s="4"/>
      <c r="M28" s="4"/>
      <c r="N28" s="4"/>
      <c r="O28" s="9">
        <f t="shared" si="2"/>
        <v>0</v>
      </c>
    </row>
    <row r="29" spans="3:15" x14ac:dyDescent="0.25">
      <c r="C29" s="4"/>
      <c r="D29" s="4"/>
      <c r="E29" s="4">
        <f t="shared" si="1"/>
        <v>0</v>
      </c>
      <c r="F29" s="4"/>
      <c r="G29" s="4"/>
      <c r="H29" s="4"/>
      <c r="I29" s="4"/>
      <c r="J29" s="4"/>
      <c r="K29" s="4"/>
      <c r="L29" s="4"/>
      <c r="M29" s="4"/>
      <c r="N29" s="4"/>
      <c r="O29" s="9">
        <f t="shared" si="2"/>
        <v>0</v>
      </c>
    </row>
    <row r="30" spans="3:15" x14ac:dyDescent="0.25">
      <c r="C30" s="4"/>
      <c r="D30" s="4"/>
      <c r="E30" s="4">
        <f t="shared" si="1"/>
        <v>0</v>
      </c>
      <c r="F30" s="4"/>
      <c r="G30" s="4"/>
      <c r="H30" s="4"/>
      <c r="I30" s="4"/>
      <c r="J30" s="4"/>
      <c r="K30" s="4"/>
      <c r="L30" s="4"/>
      <c r="M30" s="4"/>
      <c r="N30" s="4"/>
      <c r="O30" s="9">
        <f t="shared" si="2"/>
        <v>0</v>
      </c>
    </row>
    <row r="31" spans="3:15" x14ac:dyDescent="0.25">
      <c r="C31" s="4"/>
      <c r="D31" s="4"/>
      <c r="E31" s="4">
        <f t="shared" si="1"/>
        <v>0</v>
      </c>
      <c r="F31" s="4"/>
      <c r="G31" s="4"/>
      <c r="H31" s="4"/>
      <c r="I31" s="4"/>
      <c r="J31" s="4"/>
      <c r="K31" s="4"/>
      <c r="L31" s="4"/>
      <c r="M31" s="4"/>
      <c r="N31" s="4"/>
      <c r="O31" s="9">
        <f t="shared" si="2"/>
        <v>0</v>
      </c>
    </row>
    <row r="32" spans="3:15" x14ac:dyDescent="0.25">
      <c r="C32" s="4"/>
      <c r="D32" s="4"/>
      <c r="E32" s="4">
        <f t="shared" si="1"/>
        <v>0</v>
      </c>
      <c r="F32" s="4"/>
      <c r="G32" s="4"/>
      <c r="H32" s="4"/>
      <c r="I32" s="4"/>
      <c r="J32" s="4"/>
      <c r="K32" s="4"/>
      <c r="L32" s="4"/>
      <c r="M32" s="4"/>
      <c r="N32" s="4"/>
      <c r="O32" s="9">
        <f t="shared" si="2"/>
        <v>0</v>
      </c>
    </row>
    <row r="33" spans="3:15" x14ac:dyDescent="0.25">
      <c r="C33" s="4"/>
      <c r="D33" s="4"/>
      <c r="E33" s="4">
        <f t="shared" si="1"/>
        <v>0</v>
      </c>
      <c r="F33" s="4"/>
      <c r="G33" s="4"/>
      <c r="H33" s="4"/>
      <c r="I33" s="4"/>
      <c r="J33" s="4"/>
      <c r="K33" s="4"/>
      <c r="L33" s="4"/>
      <c r="M33" s="4"/>
      <c r="N33" s="4"/>
      <c r="O33" s="9">
        <f t="shared" si="2"/>
        <v>0</v>
      </c>
    </row>
    <row r="34" spans="3:15" x14ac:dyDescent="0.25">
      <c r="C34" s="4"/>
      <c r="D34" s="4"/>
      <c r="E34" s="4">
        <f t="shared" si="1"/>
        <v>0</v>
      </c>
      <c r="F34" s="4"/>
      <c r="G34" s="4"/>
      <c r="H34" s="4"/>
      <c r="I34" s="4"/>
      <c r="J34" s="4"/>
      <c r="K34" s="4"/>
      <c r="L34" s="4"/>
      <c r="M34" s="4"/>
      <c r="N34" s="4"/>
      <c r="O34" s="9">
        <f t="shared" si="2"/>
        <v>0</v>
      </c>
    </row>
  </sheetData>
  <mergeCells count="2">
    <mergeCell ref="C2:N2"/>
    <mergeCell ref="C4:N4"/>
  </mergeCells>
  <phoneticPr fontId="4" type="noConversion"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AML18"/>
  <sheetViews>
    <sheetView workbookViewId="0">
      <selection activeCell="O7" sqref="O7:O11"/>
    </sheetView>
  </sheetViews>
  <sheetFormatPr defaultRowHeight="15" x14ac:dyDescent="0.25"/>
  <cols>
    <col min="1" max="1" width="1" style="2" customWidth="1"/>
    <col min="2" max="2" width="8.7109375" style="1" customWidth="1"/>
    <col min="3" max="3" width="24.140625" style="2" customWidth="1"/>
    <col min="4" max="4" width="11.5703125" style="2" customWidth="1"/>
    <col min="5" max="5" width="5.42578125" style="2" customWidth="1"/>
    <col min="6" max="6" width="11.7109375" style="2" customWidth="1"/>
    <col min="7" max="8" width="11.42578125" style="2" customWidth="1"/>
    <col min="9" max="9" width="12.42578125" style="2" bestFit="1" customWidth="1"/>
    <col min="10" max="11" width="11" style="2" customWidth="1"/>
    <col min="12" max="12" width="12.7109375" style="1" customWidth="1"/>
    <col min="13" max="13" width="11" style="2" customWidth="1"/>
    <col min="14" max="14" width="11.28515625" style="2" customWidth="1"/>
    <col min="15" max="15" width="7.42578125" style="2" customWidth="1"/>
    <col min="16" max="1026" width="9.140625" style="2" customWidth="1"/>
  </cols>
  <sheetData>
    <row r="2" spans="2:15" s="7" customFormat="1" ht="26.25" x14ac:dyDescent="0.25">
      <c r="B2" s="3"/>
      <c r="C2" s="24" t="s">
        <v>174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4" spans="2:15" ht="21" x14ac:dyDescent="0.25">
      <c r="C4" s="25" t="s">
        <v>195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6" spans="2:15" ht="90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176</v>
      </c>
      <c r="G6" s="5" t="s">
        <v>175</v>
      </c>
      <c r="H6" s="5" t="s">
        <v>178</v>
      </c>
      <c r="I6" s="5" t="s">
        <v>179</v>
      </c>
      <c r="J6" s="5" t="s">
        <v>183</v>
      </c>
      <c r="K6" s="5" t="s">
        <v>181</v>
      </c>
      <c r="L6" s="5" t="s">
        <v>180</v>
      </c>
      <c r="M6" s="5" t="s">
        <v>182</v>
      </c>
      <c r="N6" s="5" t="s">
        <v>184</v>
      </c>
      <c r="O6" s="10" t="s">
        <v>68</v>
      </c>
    </row>
    <row r="7" spans="2:15" x14ac:dyDescent="0.25">
      <c r="C7" s="21"/>
      <c r="D7" s="21"/>
      <c r="E7" s="4">
        <f>SUM(F7:N7)-O7</f>
        <v>0</v>
      </c>
      <c r="F7" s="5"/>
      <c r="G7" s="5"/>
      <c r="H7" s="5"/>
      <c r="I7" s="5"/>
      <c r="J7" s="5"/>
      <c r="K7" s="5"/>
      <c r="L7" s="5"/>
      <c r="M7" s="5"/>
      <c r="N7" s="5"/>
      <c r="O7" s="9">
        <f>MIN(F7:N7)-MIN(F7:N7)</f>
        <v>0</v>
      </c>
    </row>
    <row r="8" spans="2:15" x14ac:dyDescent="0.25">
      <c r="C8" s="6"/>
      <c r="D8" s="4"/>
      <c r="E8" s="4">
        <f t="shared" ref="E8:E9" si="0">SUM(F8:N8)-O8</f>
        <v>0</v>
      </c>
      <c r="F8" s="4"/>
      <c r="G8" s="4"/>
      <c r="H8" s="5"/>
      <c r="I8" s="5"/>
      <c r="J8" s="5"/>
      <c r="K8" s="5"/>
      <c r="L8" s="5"/>
      <c r="M8" s="4"/>
      <c r="N8" s="4"/>
      <c r="O8" s="9">
        <f t="shared" ref="O8:O18" si="1">MIN(F8:N8)-MIN(F8:N8)</f>
        <v>0</v>
      </c>
    </row>
    <row r="9" spans="2:15" x14ac:dyDescent="0.25">
      <c r="C9" s="4"/>
      <c r="D9" s="4"/>
      <c r="E9" s="4">
        <f t="shared" si="0"/>
        <v>0</v>
      </c>
      <c r="F9" s="5"/>
      <c r="G9" s="5"/>
      <c r="H9" s="5"/>
      <c r="I9" s="5"/>
      <c r="J9" s="4"/>
      <c r="K9" s="5"/>
      <c r="L9" s="5"/>
      <c r="M9" s="5"/>
      <c r="N9" s="4"/>
      <c r="O9" s="9">
        <f t="shared" si="1"/>
        <v>0</v>
      </c>
    </row>
    <row r="10" spans="2:15" x14ac:dyDescent="0.25">
      <c r="C10" s="4"/>
      <c r="D10" s="4"/>
      <c r="E10" s="4">
        <f t="shared" ref="E10:E18" si="2">SUM(F10:N10)-O10</f>
        <v>0</v>
      </c>
      <c r="F10" s="4"/>
      <c r="G10" s="4"/>
      <c r="H10" s="4"/>
      <c r="I10" s="4"/>
      <c r="J10" s="4"/>
      <c r="K10" s="4"/>
      <c r="L10" s="4"/>
      <c r="M10" s="4"/>
      <c r="N10" s="4"/>
      <c r="O10" s="9">
        <f>MIN(F10:N10)-MIN(F10:N10)</f>
        <v>0</v>
      </c>
    </row>
    <row r="11" spans="2:15" x14ac:dyDescent="0.25">
      <c r="C11" s="4"/>
      <c r="D11" s="4"/>
      <c r="E11" s="4">
        <f t="shared" si="2"/>
        <v>0</v>
      </c>
      <c r="F11" s="4"/>
      <c r="G11" s="4"/>
      <c r="H11" s="4"/>
      <c r="I11" s="4"/>
      <c r="J11" s="4"/>
      <c r="K11" s="4"/>
      <c r="L11" s="4"/>
      <c r="M11" s="4"/>
      <c r="N11" s="4"/>
      <c r="O11" s="9">
        <f t="shared" si="1"/>
        <v>0</v>
      </c>
    </row>
    <row r="12" spans="2:15" x14ac:dyDescent="0.25">
      <c r="C12" s="4"/>
      <c r="D12" s="4"/>
      <c r="E12" s="4">
        <f t="shared" si="2"/>
        <v>0</v>
      </c>
      <c r="F12" s="4"/>
      <c r="G12" s="4"/>
      <c r="H12" s="4"/>
      <c r="I12" s="4"/>
      <c r="J12" s="4"/>
      <c r="K12" s="4"/>
      <c r="L12" s="4"/>
      <c r="M12" s="4"/>
      <c r="N12" s="4"/>
      <c r="O12" s="9">
        <f t="shared" si="1"/>
        <v>0</v>
      </c>
    </row>
    <row r="13" spans="2:15" x14ac:dyDescent="0.25">
      <c r="C13" s="4"/>
      <c r="D13" s="4"/>
      <c r="E13" s="4">
        <f t="shared" si="2"/>
        <v>0</v>
      </c>
      <c r="F13" s="4"/>
      <c r="G13" s="4"/>
      <c r="H13" s="4"/>
      <c r="I13" s="4"/>
      <c r="J13" s="4"/>
      <c r="K13" s="4"/>
      <c r="L13" s="4"/>
      <c r="M13" s="4"/>
      <c r="N13" s="4"/>
      <c r="O13" s="9">
        <f t="shared" si="1"/>
        <v>0</v>
      </c>
    </row>
    <row r="14" spans="2:15" x14ac:dyDescent="0.25">
      <c r="C14" s="4"/>
      <c r="D14" s="4"/>
      <c r="E14" s="4">
        <f t="shared" si="2"/>
        <v>0</v>
      </c>
      <c r="F14" s="4"/>
      <c r="G14" s="4"/>
      <c r="H14" s="4"/>
      <c r="I14" s="4"/>
      <c r="J14" s="4"/>
      <c r="K14" s="4"/>
      <c r="L14" s="4"/>
      <c r="M14" s="4"/>
      <c r="N14" s="4"/>
      <c r="O14" s="9">
        <f t="shared" si="1"/>
        <v>0</v>
      </c>
    </row>
    <row r="15" spans="2:15" x14ac:dyDescent="0.25">
      <c r="C15" s="4"/>
      <c r="D15" s="4"/>
      <c r="E15" s="4">
        <f t="shared" si="2"/>
        <v>0</v>
      </c>
      <c r="F15" s="4"/>
      <c r="G15" s="4"/>
      <c r="H15" s="4"/>
      <c r="I15" s="4"/>
      <c r="J15" s="4"/>
      <c r="K15" s="4"/>
      <c r="L15" s="4"/>
      <c r="M15" s="4"/>
      <c r="N15" s="4"/>
      <c r="O15" s="9">
        <f t="shared" si="1"/>
        <v>0</v>
      </c>
    </row>
    <row r="16" spans="2:15" x14ac:dyDescent="0.25">
      <c r="C16" s="4"/>
      <c r="D16" s="4"/>
      <c r="E16" s="4">
        <f t="shared" si="2"/>
        <v>0</v>
      </c>
      <c r="F16" s="4"/>
      <c r="G16" s="4"/>
      <c r="H16" s="4"/>
      <c r="I16" s="4"/>
      <c r="J16" s="4"/>
      <c r="K16" s="4"/>
      <c r="L16" s="4"/>
      <c r="M16" s="4"/>
      <c r="N16" s="4"/>
      <c r="O16" s="9">
        <f t="shared" si="1"/>
        <v>0</v>
      </c>
    </row>
    <row r="17" spans="3:15" x14ac:dyDescent="0.25">
      <c r="C17" s="4"/>
      <c r="D17" s="4"/>
      <c r="E17" s="4">
        <f t="shared" si="2"/>
        <v>0</v>
      </c>
      <c r="F17" s="4"/>
      <c r="G17" s="4"/>
      <c r="H17" s="4"/>
      <c r="I17" s="4"/>
      <c r="J17" s="4"/>
      <c r="K17" s="4"/>
      <c r="L17" s="4"/>
      <c r="M17" s="4"/>
      <c r="N17" s="4"/>
      <c r="O17" s="9">
        <f t="shared" si="1"/>
        <v>0</v>
      </c>
    </row>
    <row r="18" spans="3:15" x14ac:dyDescent="0.25">
      <c r="C18" s="4"/>
      <c r="D18" s="4"/>
      <c r="E18" s="4">
        <f t="shared" si="2"/>
        <v>0</v>
      </c>
      <c r="F18" s="4"/>
      <c r="G18" s="4"/>
      <c r="H18" s="4"/>
      <c r="I18" s="4"/>
      <c r="J18" s="4"/>
      <c r="K18" s="4"/>
      <c r="L18" s="4"/>
      <c r="M18" s="4"/>
      <c r="N18" s="4"/>
      <c r="O18" s="9">
        <f t="shared" si="1"/>
        <v>0</v>
      </c>
    </row>
  </sheetData>
  <mergeCells count="2">
    <mergeCell ref="C2:N2"/>
    <mergeCell ref="C4:N4"/>
  </mergeCells>
  <pageMargins left="0.511811024" right="0.511811024" top="0.78740157499999996" bottom="0.78740157499999996" header="0.31496062000000002" footer="0.3149606200000000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AML18"/>
  <sheetViews>
    <sheetView workbookViewId="0">
      <selection activeCell="D3" sqref="D3"/>
    </sheetView>
  </sheetViews>
  <sheetFormatPr defaultRowHeight="15" x14ac:dyDescent="0.25"/>
  <cols>
    <col min="1" max="1" width="1" style="2" customWidth="1"/>
    <col min="2" max="2" width="8.7109375" style="1" customWidth="1"/>
    <col min="3" max="3" width="24.140625" style="2" customWidth="1"/>
    <col min="4" max="4" width="11.5703125" style="2" customWidth="1"/>
    <col min="5" max="5" width="5.42578125" style="2" customWidth="1"/>
    <col min="6" max="6" width="11.7109375" style="2" customWidth="1"/>
    <col min="7" max="8" width="11.42578125" style="2" customWidth="1"/>
    <col min="9" max="9" width="12.42578125" style="2" bestFit="1" customWidth="1"/>
    <col min="10" max="11" width="11" style="2" customWidth="1"/>
    <col min="12" max="12" width="12.7109375" style="1" customWidth="1"/>
    <col min="13" max="13" width="11" style="2" customWidth="1"/>
    <col min="14" max="14" width="11.28515625" style="2" customWidth="1"/>
    <col min="15" max="15" width="7.42578125" style="2" customWidth="1"/>
    <col min="16" max="1026" width="9.140625" style="2" customWidth="1"/>
  </cols>
  <sheetData>
    <row r="2" spans="2:15" s="7" customFormat="1" ht="26.25" x14ac:dyDescent="0.25">
      <c r="B2" s="3"/>
      <c r="C2" s="24" t="s">
        <v>174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4" spans="2:15" ht="21" x14ac:dyDescent="0.25">
      <c r="C4" s="25" t="s">
        <v>196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6" spans="2:15" ht="90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176</v>
      </c>
      <c r="G6" s="5" t="s">
        <v>175</v>
      </c>
      <c r="H6" s="5" t="s">
        <v>178</v>
      </c>
      <c r="I6" s="5" t="s">
        <v>179</v>
      </c>
      <c r="J6" s="5" t="s">
        <v>183</v>
      </c>
      <c r="K6" s="5" t="s">
        <v>181</v>
      </c>
      <c r="L6" s="5" t="s">
        <v>180</v>
      </c>
      <c r="M6" s="5" t="s">
        <v>182</v>
      </c>
      <c r="N6" s="5" t="s">
        <v>184</v>
      </c>
      <c r="O6" s="10" t="s">
        <v>68</v>
      </c>
    </row>
    <row r="7" spans="2:15" x14ac:dyDescent="0.25">
      <c r="C7" s="21"/>
      <c r="D7" s="21"/>
      <c r="E7" s="4">
        <f>SUM(F7:N7)-O7</f>
        <v>0</v>
      </c>
      <c r="F7" s="5"/>
      <c r="G7" s="5"/>
      <c r="H7" s="5"/>
      <c r="I7" s="5"/>
      <c r="J7" s="5"/>
      <c r="K7" s="5"/>
      <c r="L7" s="5"/>
      <c r="M7" s="5"/>
      <c r="N7" s="5"/>
      <c r="O7" s="9">
        <f>MIN(F7:N7)-MIN(F7:N7)</f>
        <v>0</v>
      </c>
    </row>
    <row r="8" spans="2:15" x14ac:dyDescent="0.25">
      <c r="C8" s="6"/>
      <c r="D8" s="4"/>
      <c r="E8" s="4">
        <f t="shared" ref="E8:E18" si="0">SUM(F8:N8)-O8</f>
        <v>0</v>
      </c>
      <c r="F8" s="4"/>
      <c r="G8" s="4"/>
      <c r="H8" s="5"/>
      <c r="I8" s="5"/>
      <c r="J8" s="5"/>
      <c r="K8" s="5"/>
      <c r="L8" s="5"/>
      <c r="M8" s="4"/>
      <c r="N8" s="4"/>
      <c r="O8" s="9">
        <f t="shared" ref="O8:O18" si="1">MIN(F8:N8)-MIN(F8:N8)</f>
        <v>0</v>
      </c>
    </row>
    <row r="9" spans="2:15" x14ac:dyDescent="0.25">
      <c r="C9" s="4"/>
      <c r="D9" s="4"/>
      <c r="E9" s="4">
        <f t="shared" si="0"/>
        <v>0</v>
      </c>
      <c r="F9" s="5"/>
      <c r="G9" s="5"/>
      <c r="H9" s="5"/>
      <c r="I9" s="5"/>
      <c r="J9" s="4"/>
      <c r="K9" s="5"/>
      <c r="L9" s="5"/>
      <c r="M9" s="5"/>
      <c r="N9" s="4"/>
      <c r="O9" s="9">
        <f t="shared" si="1"/>
        <v>0</v>
      </c>
    </row>
    <row r="10" spans="2:15" x14ac:dyDescent="0.25">
      <c r="C10" s="4"/>
      <c r="D10" s="4"/>
      <c r="E10" s="4">
        <f t="shared" si="0"/>
        <v>0</v>
      </c>
      <c r="F10" s="4"/>
      <c r="G10" s="4"/>
      <c r="H10" s="4"/>
      <c r="I10" s="4"/>
      <c r="J10" s="4"/>
      <c r="K10" s="4"/>
      <c r="L10" s="4"/>
      <c r="M10" s="4"/>
      <c r="N10" s="4"/>
      <c r="O10" s="9">
        <f>MIN(F10:N10)-MIN(F10:N10)</f>
        <v>0</v>
      </c>
    </row>
    <row r="11" spans="2:15" x14ac:dyDescent="0.25">
      <c r="C11" s="4"/>
      <c r="D11" s="4"/>
      <c r="E11" s="4">
        <f t="shared" si="0"/>
        <v>0</v>
      </c>
      <c r="F11" s="4"/>
      <c r="G11" s="4"/>
      <c r="H11" s="4"/>
      <c r="I11" s="4"/>
      <c r="J11" s="4"/>
      <c r="K11" s="4"/>
      <c r="L11" s="4"/>
      <c r="M11" s="4"/>
      <c r="N11" s="4"/>
      <c r="O11" s="9">
        <f t="shared" si="1"/>
        <v>0</v>
      </c>
    </row>
    <row r="12" spans="2:15" x14ac:dyDescent="0.25">
      <c r="C12" s="4"/>
      <c r="D12" s="4"/>
      <c r="E12" s="4">
        <f t="shared" si="0"/>
        <v>0</v>
      </c>
      <c r="F12" s="4"/>
      <c r="G12" s="4"/>
      <c r="H12" s="4"/>
      <c r="I12" s="4"/>
      <c r="J12" s="4"/>
      <c r="K12" s="4"/>
      <c r="L12" s="4"/>
      <c r="M12" s="4"/>
      <c r="N12" s="4"/>
      <c r="O12" s="9">
        <f t="shared" si="1"/>
        <v>0</v>
      </c>
    </row>
    <row r="13" spans="2:15" x14ac:dyDescent="0.25">
      <c r="C13" s="4"/>
      <c r="D13" s="4"/>
      <c r="E13" s="4">
        <f t="shared" si="0"/>
        <v>0</v>
      </c>
      <c r="F13" s="4"/>
      <c r="G13" s="4"/>
      <c r="H13" s="4"/>
      <c r="I13" s="4"/>
      <c r="J13" s="4"/>
      <c r="K13" s="4"/>
      <c r="L13" s="4"/>
      <c r="M13" s="4"/>
      <c r="N13" s="4"/>
      <c r="O13" s="9">
        <f t="shared" si="1"/>
        <v>0</v>
      </c>
    </row>
    <row r="14" spans="2:15" x14ac:dyDescent="0.25">
      <c r="C14" s="4"/>
      <c r="D14" s="4"/>
      <c r="E14" s="4">
        <f t="shared" si="0"/>
        <v>0</v>
      </c>
      <c r="F14" s="4"/>
      <c r="G14" s="4"/>
      <c r="H14" s="4"/>
      <c r="I14" s="4"/>
      <c r="J14" s="4"/>
      <c r="K14" s="4"/>
      <c r="L14" s="4"/>
      <c r="M14" s="4"/>
      <c r="N14" s="4"/>
      <c r="O14" s="9">
        <f t="shared" si="1"/>
        <v>0</v>
      </c>
    </row>
    <row r="15" spans="2:15" x14ac:dyDescent="0.25">
      <c r="C15" s="4"/>
      <c r="D15" s="4"/>
      <c r="E15" s="4">
        <f t="shared" si="0"/>
        <v>0</v>
      </c>
      <c r="F15" s="4"/>
      <c r="G15" s="4"/>
      <c r="H15" s="4"/>
      <c r="I15" s="4"/>
      <c r="J15" s="4"/>
      <c r="K15" s="4"/>
      <c r="L15" s="4"/>
      <c r="M15" s="4"/>
      <c r="N15" s="4"/>
      <c r="O15" s="9">
        <f t="shared" si="1"/>
        <v>0</v>
      </c>
    </row>
    <row r="16" spans="2:15" x14ac:dyDescent="0.25">
      <c r="C16" s="4"/>
      <c r="D16" s="4"/>
      <c r="E16" s="4">
        <f t="shared" si="0"/>
        <v>0</v>
      </c>
      <c r="F16" s="4"/>
      <c r="G16" s="4"/>
      <c r="H16" s="4"/>
      <c r="I16" s="4"/>
      <c r="J16" s="4"/>
      <c r="K16" s="4"/>
      <c r="L16" s="4"/>
      <c r="M16" s="4"/>
      <c r="N16" s="4"/>
      <c r="O16" s="9">
        <f t="shared" si="1"/>
        <v>0</v>
      </c>
    </row>
    <row r="17" spans="3:15" x14ac:dyDescent="0.25">
      <c r="C17" s="4"/>
      <c r="D17" s="4"/>
      <c r="E17" s="4">
        <f t="shared" si="0"/>
        <v>0</v>
      </c>
      <c r="F17" s="4"/>
      <c r="G17" s="4"/>
      <c r="H17" s="4"/>
      <c r="I17" s="4"/>
      <c r="J17" s="4"/>
      <c r="K17" s="4"/>
      <c r="L17" s="4"/>
      <c r="M17" s="4"/>
      <c r="N17" s="4"/>
      <c r="O17" s="9">
        <f t="shared" si="1"/>
        <v>0</v>
      </c>
    </row>
    <row r="18" spans="3:15" x14ac:dyDescent="0.25">
      <c r="C18" s="4"/>
      <c r="D18" s="4"/>
      <c r="E18" s="4">
        <f t="shared" si="0"/>
        <v>0</v>
      </c>
      <c r="F18" s="4"/>
      <c r="G18" s="4"/>
      <c r="H18" s="4"/>
      <c r="I18" s="4"/>
      <c r="J18" s="4"/>
      <c r="K18" s="4"/>
      <c r="L18" s="4"/>
      <c r="M18" s="4"/>
      <c r="N18" s="4"/>
      <c r="O18" s="9">
        <f t="shared" si="1"/>
        <v>0</v>
      </c>
    </row>
  </sheetData>
  <mergeCells count="2">
    <mergeCell ref="C2:N2"/>
    <mergeCell ref="C4:N4"/>
  </mergeCells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O50"/>
  <sheetViews>
    <sheetView zoomScaleNormal="100" workbookViewId="0"/>
  </sheetViews>
  <sheetFormatPr defaultRowHeight="15" x14ac:dyDescent="0.25"/>
  <cols>
    <col min="1" max="1" width="0.28515625" customWidth="1"/>
    <col min="2" max="2" width="7.85546875" customWidth="1"/>
    <col min="3" max="3" width="31" bestFit="1" customWidth="1"/>
    <col min="4" max="4" width="12.42578125" customWidth="1"/>
    <col min="5" max="5" width="5.7109375" bestFit="1" customWidth="1"/>
    <col min="6" max="6" width="20.42578125" customWidth="1"/>
    <col min="7" max="7" width="22" customWidth="1"/>
    <col min="8" max="8" width="21.42578125" bestFit="1" customWidth="1"/>
    <col min="9" max="10" width="20.85546875" customWidth="1"/>
    <col min="11" max="11" width="21.7109375" customWidth="1"/>
    <col min="12" max="12" width="28.7109375" customWidth="1"/>
    <col min="13" max="13" width="24.42578125" customWidth="1"/>
    <col min="14" max="14" width="23" customWidth="1"/>
    <col min="15" max="15" width="8.42578125" customWidth="1"/>
  </cols>
  <sheetData>
    <row r="1" spans="1:15" ht="6.75" customHeight="1" x14ac:dyDescent="0.25">
      <c r="A1" s="2"/>
      <c r="B1" s="1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</row>
    <row r="2" spans="1:15" ht="24.4" customHeight="1" x14ac:dyDescent="0.25">
      <c r="A2" s="7"/>
      <c r="B2" s="3"/>
      <c r="C2" s="24" t="s">
        <v>174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7"/>
    </row>
    <row r="3" spans="1:15" ht="5.25" customHeight="1" x14ac:dyDescent="0.25">
      <c r="A3" s="2"/>
      <c r="B3" s="1"/>
      <c r="C3" s="2" t="s">
        <v>221</v>
      </c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</row>
    <row r="4" spans="1:15" ht="21" x14ac:dyDescent="0.25">
      <c r="A4" s="2"/>
      <c r="B4" s="1"/>
      <c r="C4" s="25" t="s">
        <v>49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"/>
    </row>
    <row r="5" spans="1:15" ht="4.5" customHeight="1" x14ac:dyDescent="0.25">
      <c r="A5" s="2"/>
      <c r="B5" s="1"/>
      <c r="C5" s="2"/>
      <c r="D5" s="2"/>
      <c r="E5" s="2"/>
      <c r="F5" s="2"/>
      <c r="G5" s="2"/>
      <c r="H5" s="2"/>
      <c r="I5" s="2"/>
      <c r="J5" s="2"/>
      <c r="K5" s="2"/>
      <c r="L5" s="1"/>
      <c r="M5" s="2"/>
      <c r="N5" s="2"/>
      <c r="O5" s="2"/>
    </row>
    <row r="6" spans="1:15" ht="45" x14ac:dyDescent="0.25">
      <c r="A6" s="2"/>
      <c r="B6" s="1" t="s">
        <v>0</v>
      </c>
      <c r="C6" s="4" t="s">
        <v>1</v>
      </c>
      <c r="D6" s="4" t="s">
        <v>2</v>
      </c>
      <c r="E6" s="4" t="s">
        <v>3</v>
      </c>
      <c r="F6" s="5" t="s">
        <v>176</v>
      </c>
      <c r="G6" s="5" t="s">
        <v>175</v>
      </c>
      <c r="H6" s="5" t="s">
        <v>178</v>
      </c>
      <c r="I6" s="5" t="s">
        <v>179</v>
      </c>
      <c r="J6" s="5" t="s">
        <v>183</v>
      </c>
      <c r="K6" s="5" t="s">
        <v>181</v>
      </c>
      <c r="L6" s="5" t="s">
        <v>180</v>
      </c>
      <c r="M6" s="5" t="s">
        <v>182</v>
      </c>
      <c r="N6" s="5" t="s">
        <v>184</v>
      </c>
      <c r="O6" s="10" t="s">
        <v>68</v>
      </c>
    </row>
    <row r="7" spans="1:15" x14ac:dyDescent="0.25">
      <c r="A7" s="2"/>
      <c r="B7" s="1"/>
      <c r="C7" s="10" t="s">
        <v>223</v>
      </c>
      <c r="D7" s="10" t="s">
        <v>217</v>
      </c>
      <c r="E7" s="4">
        <f>SUM(F7:N7)-O7</f>
        <v>200</v>
      </c>
      <c r="F7" s="10">
        <v>200</v>
      </c>
      <c r="G7" s="10"/>
      <c r="H7" s="10"/>
      <c r="I7" s="10"/>
      <c r="J7" s="10"/>
      <c r="K7" s="10"/>
      <c r="L7" s="10"/>
      <c r="M7" s="10"/>
      <c r="N7" s="10"/>
      <c r="O7" s="9">
        <f>MIN(F7:N7)-MIN(F7:N7)</f>
        <v>0</v>
      </c>
    </row>
    <row r="8" spans="1:15" x14ac:dyDescent="0.25">
      <c r="A8" s="2"/>
      <c r="B8" s="1"/>
      <c r="C8" s="10" t="s">
        <v>224</v>
      </c>
      <c r="D8" s="10" t="s">
        <v>9</v>
      </c>
      <c r="E8" s="4">
        <f>SUM(F8:N8)-O8</f>
        <v>160</v>
      </c>
      <c r="F8" s="10">
        <v>160</v>
      </c>
      <c r="G8" s="10"/>
      <c r="H8" s="10"/>
      <c r="I8" s="10"/>
      <c r="J8" s="10"/>
      <c r="K8" s="10"/>
      <c r="L8" s="10"/>
      <c r="M8" s="10"/>
      <c r="N8" s="10"/>
      <c r="O8" s="9">
        <f>MIN(F8:N8)-MIN(F8:N8)</f>
        <v>0</v>
      </c>
    </row>
    <row r="9" spans="1:15" x14ac:dyDescent="0.25">
      <c r="A9" s="2"/>
      <c r="B9" s="1"/>
      <c r="C9" s="4" t="s">
        <v>145</v>
      </c>
      <c r="D9" s="4" t="s">
        <v>15</v>
      </c>
      <c r="E9" s="4">
        <f>SUM(F9:N9)-O9</f>
        <v>120</v>
      </c>
      <c r="F9" s="4">
        <v>120</v>
      </c>
      <c r="G9" s="4"/>
      <c r="H9" s="4"/>
      <c r="I9" s="4"/>
      <c r="J9" s="4"/>
      <c r="K9" s="5"/>
      <c r="L9" s="5"/>
      <c r="M9" s="5"/>
      <c r="N9" s="5"/>
      <c r="O9" s="9">
        <f>MIN(F9:N9)-MIN(F9:N9)</f>
        <v>0</v>
      </c>
    </row>
    <row r="10" spans="1:15" x14ac:dyDescent="0.25">
      <c r="A10" s="2"/>
      <c r="B10" s="1"/>
      <c r="C10" s="10" t="s">
        <v>222</v>
      </c>
      <c r="D10" s="10" t="s">
        <v>217</v>
      </c>
      <c r="E10" s="4">
        <f>SUM(F10:N10)-O10</f>
        <v>120</v>
      </c>
      <c r="F10" s="10">
        <v>120</v>
      </c>
      <c r="G10" s="10"/>
      <c r="H10" s="10"/>
      <c r="I10" s="10"/>
      <c r="J10" s="10"/>
      <c r="K10" s="10"/>
      <c r="L10" s="10"/>
      <c r="M10" s="10"/>
      <c r="N10" s="10"/>
      <c r="O10" s="9">
        <f>MIN(F10:N10)-MIN(F10:N10)</f>
        <v>0</v>
      </c>
    </row>
    <row r="11" spans="1:15" x14ac:dyDescent="0.25">
      <c r="A11" s="2"/>
      <c r="B11" s="1"/>
      <c r="C11" s="6" t="s">
        <v>96</v>
      </c>
      <c r="D11" s="4" t="s">
        <v>36</v>
      </c>
      <c r="E11" s="4">
        <f>SUM(F11:N11)-O11</f>
        <v>60</v>
      </c>
      <c r="F11" s="5">
        <v>60</v>
      </c>
      <c r="G11" s="5"/>
      <c r="H11" s="5"/>
      <c r="I11" s="5"/>
      <c r="J11" s="5"/>
      <c r="K11" s="5"/>
      <c r="L11" s="5"/>
      <c r="M11" s="5"/>
      <c r="N11" s="5"/>
      <c r="O11" s="9">
        <f>MIN(F11:N11)-MIN(F11:N11)</f>
        <v>0</v>
      </c>
    </row>
    <row r="12" spans="1:15" x14ac:dyDescent="0.25">
      <c r="A12" s="2"/>
      <c r="B12" s="1"/>
      <c r="C12" s="4" t="s">
        <v>98</v>
      </c>
      <c r="D12" s="4" t="s">
        <v>5</v>
      </c>
      <c r="E12" s="4">
        <f>SUM(F12:N12)-O12</f>
        <v>60</v>
      </c>
      <c r="F12" s="5">
        <v>60</v>
      </c>
      <c r="G12" s="5"/>
      <c r="H12" s="4"/>
      <c r="I12" s="4"/>
      <c r="J12" s="4"/>
      <c r="K12" s="4"/>
      <c r="L12" s="4"/>
      <c r="M12" s="5"/>
      <c r="N12" s="5"/>
      <c r="O12" s="9">
        <f>MIN(F12:N12)-MIN(F12:N12)</f>
        <v>0</v>
      </c>
    </row>
    <row r="13" spans="1:15" x14ac:dyDescent="0.25">
      <c r="A13" s="2"/>
      <c r="B13" s="1"/>
      <c r="C13" s="10" t="s">
        <v>33</v>
      </c>
      <c r="D13" s="10" t="s">
        <v>9</v>
      </c>
      <c r="E13" s="4">
        <f>SUM(F13:N13)-O13</f>
        <v>60</v>
      </c>
      <c r="F13" s="10">
        <v>60</v>
      </c>
      <c r="G13" s="10"/>
      <c r="H13" s="10"/>
      <c r="I13" s="10"/>
      <c r="J13" s="10"/>
      <c r="K13" s="10"/>
      <c r="L13" s="10"/>
      <c r="M13" s="10"/>
      <c r="N13" s="10"/>
      <c r="O13" s="9">
        <f>MIN(F13:N13)-MIN(F13:N13)</f>
        <v>0</v>
      </c>
    </row>
    <row r="14" spans="1:15" x14ac:dyDescent="0.25">
      <c r="A14" s="2"/>
      <c r="B14" s="1"/>
      <c r="C14" s="10" t="s">
        <v>211</v>
      </c>
      <c r="D14" s="10" t="s">
        <v>41</v>
      </c>
      <c r="E14" s="4">
        <f>SUM(F14:N14)-O14</f>
        <v>60</v>
      </c>
      <c r="F14" s="10">
        <v>60</v>
      </c>
      <c r="G14" s="10"/>
      <c r="H14" s="10"/>
      <c r="I14" s="10"/>
      <c r="J14" s="10"/>
      <c r="K14" s="10"/>
      <c r="L14" s="10"/>
      <c r="M14" s="10"/>
      <c r="N14" s="10"/>
      <c r="O14" s="9">
        <f>MIN(F14:N14)-MIN(F14:N14)</f>
        <v>0</v>
      </c>
    </row>
    <row r="15" spans="1:15" x14ac:dyDescent="0.25">
      <c r="A15" s="2"/>
      <c r="B15" s="1"/>
      <c r="C15" s="21" t="s">
        <v>148</v>
      </c>
      <c r="D15" s="21" t="s">
        <v>15</v>
      </c>
      <c r="E15" s="4">
        <f>SUM(F15:N15)-O15</f>
        <v>0</v>
      </c>
      <c r="F15" s="4"/>
      <c r="G15" s="5"/>
      <c r="H15" s="5"/>
      <c r="I15" s="5"/>
      <c r="J15" s="5"/>
      <c r="K15" s="5"/>
      <c r="L15" s="5"/>
      <c r="M15" s="5"/>
      <c r="N15" s="5"/>
      <c r="O15" s="9">
        <f>MIN(F15:N15)-MIN(F15:N15)</f>
        <v>0</v>
      </c>
    </row>
    <row r="16" spans="1:15" x14ac:dyDescent="0.25">
      <c r="A16" s="2"/>
      <c r="B16" s="1"/>
      <c r="C16" s="20" t="s">
        <v>151</v>
      </c>
      <c r="D16" s="20" t="s">
        <v>5</v>
      </c>
      <c r="E16" s="4">
        <f>SUM(F16:N16)-O16</f>
        <v>0</v>
      </c>
      <c r="F16" s="4"/>
      <c r="G16" s="4"/>
      <c r="H16" s="4"/>
      <c r="I16" s="4"/>
      <c r="J16" s="4"/>
      <c r="K16" s="4"/>
      <c r="L16" s="5"/>
      <c r="M16" s="5"/>
      <c r="N16" s="5"/>
      <c r="O16" s="9">
        <f>MIN(F16:N16)-MIN(F16:N16)</f>
        <v>0</v>
      </c>
    </row>
    <row r="17" spans="1:15" x14ac:dyDescent="0.25">
      <c r="A17" s="2"/>
      <c r="B17" s="1"/>
      <c r="C17" s="6" t="s">
        <v>107</v>
      </c>
      <c r="D17" s="4" t="s">
        <v>41</v>
      </c>
      <c r="E17" s="4">
        <f>SUM(F17:N17)-O17</f>
        <v>0</v>
      </c>
      <c r="F17" s="5"/>
      <c r="G17" s="5"/>
      <c r="H17" s="5"/>
      <c r="I17" s="5"/>
      <c r="J17" s="5"/>
      <c r="K17" s="5"/>
      <c r="L17" s="5"/>
      <c r="M17" s="5"/>
      <c r="N17" s="5"/>
      <c r="O17" s="9">
        <f>MIN(F17:N17)-MIN(F17:N17)</f>
        <v>0</v>
      </c>
    </row>
    <row r="18" spans="1:15" x14ac:dyDescent="0.25">
      <c r="A18" s="2"/>
      <c r="B18" s="1"/>
      <c r="C18" s="4" t="s">
        <v>24</v>
      </c>
      <c r="D18" s="4" t="s">
        <v>5</v>
      </c>
      <c r="E18" s="4">
        <f>SUM(F18:N18)-O18</f>
        <v>0</v>
      </c>
      <c r="F18" s="4"/>
      <c r="G18" s="5"/>
      <c r="H18" s="5"/>
      <c r="I18" s="5"/>
      <c r="J18" s="5"/>
      <c r="K18" s="5"/>
      <c r="L18" s="5"/>
      <c r="M18" s="5"/>
      <c r="N18" s="5"/>
      <c r="O18" s="9">
        <f>MIN(F18:N18)-MIN(F18:N18)</f>
        <v>0</v>
      </c>
    </row>
    <row r="19" spans="1:15" x14ac:dyDescent="0.25">
      <c r="A19" s="2"/>
      <c r="B19" s="1"/>
      <c r="C19" s="4" t="s">
        <v>99</v>
      </c>
      <c r="D19" s="4" t="s">
        <v>15</v>
      </c>
      <c r="E19" s="4">
        <f>SUM(F19:N19)-O19</f>
        <v>0</v>
      </c>
      <c r="F19" s="5"/>
      <c r="G19" s="5"/>
      <c r="H19" s="5"/>
      <c r="I19" s="5"/>
      <c r="J19" s="5"/>
      <c r="K19" s="5"/>
      <c r="L19" s="5"/>
      <c r="M19" s="5"/>
      <c r="N19" s="5"/>
      <c r="O19" s="9">
        <f>MIN(F19:N19)-MIN(F19:N19)</f>
        <v>0</v>
      </c>
    </row>
    <row r="20" spans="1:15" x14ac:dyDescent="0.25">
      <c r="A20" s="2"/>
      <c r="B20" s="1"/>
      <c r="C20" s="4" t="s">
        <v>117</v>
      </c>
      <c r="D20" s="4" t="s">
        <v>15</v>
      </c>
      <c r="E20" s="4">
        <f>SUM(F20:N20)-O20</f>
        <v>0</v>
      </c>
      <c r="F20" s="5"/>
      <c r="G20" s="5"/>
      <c r="H20" s="5"/>
      <c r="I20" s="5"/>
      <c r="J20" s="5"/>
      <c r="K20" s="5"/>
      <c r="L20" s="5"/>
      <c r="M20" s="5"/>
      <c r="N20" s="5"/>
      <c r="O20" s="9">
        <f>MIN(F20:N20)-MIN(F20:N20)</f>
        <v>0</v>
      </c>
    </row>
    <row r="21" spans="1:15" x14ac:dyDescent="0.25">
      <c r="A21" s="2"/>
      <c r="B21" s="1"/>
      <c r="C21" s="6" t="s">
        <v>108</v>
      </c>
      <c r="D21" s="4" t="s">
        <v>9</v>
      </c>
      <c r="E21" s="4">
        <f>SUM(F21:N21)-O21</f>
        <v>0</v>
      </c>
      <c r="F21" s="5"/>
      <c r="G21" s="5"/>
      <c r="H21" s="5"/>
      <c r="I21" s="5"/>
      <c r="J21" s="5"/>
      <c r="K21" s="5"/>
      <c r="L21" s="5"/>
      <c r="M21" s="5"/>
      <c r="N21" s="5"/>
      <c r="O21" s="9">
        <f>MIN(F21:N21)-MIN(F21:N21)</f>
        <v>0</v>
      </c>
    </row>
    <row r="22" spans="1:15" x14ac:dyDescent="0.25">
      <c r="A22" s="2"/>
      <c r="B22" s="1"/>
      <c r="C22" s="6" t="s">
        <v>50</v>
      </c>
      <c r="D22" s="4" t="s">
        <v>36</v>
      </c>
      <c r="E22" s="4">
        <f>SUM(F22:N22)-O22</f>
        <v>0</v>
      </c>
      <c r="F22" s="5"/>
      <c r="G22" s="5"/>
      <c r="H22" s="4"/>
      <c r="I22" s="4"/>
      <c r="J22" s="4"/>
      <c r="K22" s="4"/>
      <c r="L22" s="5"/>
      <c r="M22" s="5"/>
      <c r="N22" s="5"/>
      <c r="O22" s="9">
        <f>MIN(F22:N22)-MIN(F22:N22)</f>
        <v>0</v>
      </c>
    </row>
    <row r="23" spans="1:15" x14ac:dyDescent="0.25">
      <c r="A23" s="2"/>
      <c r="B23" s="1"/>
      <c r="C23" s="6" t="s">
        <v>122</v>
      </c>
      <c r="D23" s="4" t="s">
        <v>34</v>
      </c>
      <c r="E23" s="4">
        <f>SUM(F23:N23)-O23</f>
        <v>0</v>
      </c>
      <c r="F23" s="5"/>
      <c r="G23" s="5"/>
      <c r="H23" s="5"/>
      <c r="I23" s="5"/>
      <c r="J23" s="5"/>
      <c r="K23" s="5"/>
      <c r="L23" s="5"/>
      <c r="M23" s="5"/>
      <c r="N23" s="5"/>
      <c r="O23" s="9">
        <f>MIN(F23:N23)-MIN(F23:N23)</f>
        <v>0</v>
      </c>
    </row>
    <row r="24" spans="1:15" x14ac:dyDescent="0.25">
      <c r="A24" s="2"/>
      <c r="B24" s="1"/>
      <c r="C24" s="4" t="s">
        <v>109</v>
      </c>
      <c r="D24" s="4" t="s">
        <v>27</v>
      </c>
      <c r="E24" s="4">
        <f>SUM(F24:N24)-O24</f>
        <v>0</v>
      </c>
      <c r="F24" s="4"/>
      <c r="G24" s="5"/>
      <c r="H24" s="5"/>
      <c r="I24" s="5"/>
      <c r="J24" s="5"/>
      <c r="K24" s="5"/>
      <c r="L24" s="5"/>
      <c r="M24" s="5"/>
      <c r="N24" s="5"/>
      <c r="O24" s="9">
        <f>MIN(F24:N24)-MIN(F24:N24)</f>
        <v>0</v>
      </c>
    </row>
    <row r="25" spans="1:15" x14ac:dyDescent="0.25">
      <c r="A25" s="2"/>
      <c r="B25" s="1"/>
      <c r="C25" s="6" t="s">
        <v>77</v>
      </c>
      <c r="D25" s="4" t="s">
        <v>34</v>
      </c>
      <c r="E25" s="4">
        <f>SUM(F25:N25)-O25</f>
        <v>0</v>
      </c>
      <c r="F25" s="5"/>
      <c r="G25" s="5"/>
      <c r="H25" s="5"/>
      <c r="I25" s="5"/>
      <c r="J25" s="5"/>
      <c r="K25" s="5"/>
      <c r="L25" s="5"/>
      <c r="M25" s="5"/>
      <c r="N25" s="5"/>
      <c r="O25" s="9">
        <f>MIN(F25:N25)-MIN(F25:N25)</f>
        <v>0</v>
      </c>
    </row>
    <row r="26" spans="1:15" x14ac:dyDescent="0.25">
      <c r="A26" s="2"/>
      <c r="B26" s="1"/>
      <c r="C26" s="6" t="s">
        <v>95</v>
      </c>
      <c r="D26" s="4" t="s">
        <v>19</v>
      </c>
      <c r="E26" s="4">
        <f>SUM(F26:N26)-O26</f>
        <v>0</v>
      </c>
      <c r="F26" s="5"/>
      <c r="G26" s="5"/>
      <c r="H26" s="5"/>
      <c r="I26" s="5"/>
      <c r="J26" s="5"/>
      <c r="K26" s="5"/>
      <c r="L26" s="5"/>
      <c r="M26" s="5"/>
      <c r="N26" s="5"/>
      <c r="O26" s="9">
        <f>MIN(F26:N26)-MIN(F26:N26)</f>
        <v>0</v>
      </c>
    </row>
    <row r="27" spans="1:15" x14ac:dyDescent="0.25">
      <c r="A27" s="2"/>
      <c r="B27" s="1"/>
      <c r="C27" s="6" t="s">
        <v>161</v>
      </c>
      <c r="D27" s="4" t="s">
        <v>41</v>
      </c>
      <c r="E27" s="4">
        <f>SUM(F27:N27)-O27</f>
        <v>0</v>
      </c>
      <c r="F27" s="5"/>
      <c r="G27" s="5"/>
      <c r="H27" s="5"/>
      <c r="I27" s="5"/>
      <c r="J27" s="5"/>
      <c r="K27" s="5"/>
      <c r="L27" s="5"/>
      <c r="M27" s="5"/>
      <c r="N27" s="5"/>
      <c r="O27" s="9">
        <f>MIN(F27:N27)-MIN(F27:N27)</f>
        <v>0</v>
      </c>
    </row>
    <row r="28" spans="1:15" x14ac:dyDescent="0.25">
      <c r="A28" s="2"/>
      <c r="B28" s="1"/>
      <c r="C28" s="4" t="s">
        <v>84</v>
      </c>
      <c r="D28" s="4" t="s">
        <v>41</v>
      </c>
      <c r="E28" s="4">
        <f>SUM(F28:N28)-O28</f>
        <v>0</v>
      </c>
      <c r="F28" s="4"/>
      <c r="G28" s="5"/>
      <c r="H28" s="5"/>
      <c r="I28" s="5"/>
      <c r="J28" s="5"/>
      <c r="K28" s="5"/>
      <c r="L28" s="5"/>
      <c r="M28" s="5"/>
      <c r="N28" s="5"/>
      <c r="O28" s="9">
        <f>MIN(F28:N28)-MIN(F28:N28)</f>
        <v>0</v>
      </c>
    </row>
    <row r="29" spans="1:15" x14ac:dyDescent="0.25">
      <c r="A29" s="2"/>
      <c r="B29" s="1"/>
      <c r="C29" s="6" t="s">
        <v>35</v>
      </c>
      <c r="D29" s="4" t="s">
        <v>36</v>
      </c>
      <c r="E29" s="4">
        <f>SUM(F29:N29)-O29</f>
        <v>0</v>
      </c>
      <c r="F29" s="5"/>
      <c r="G29" s="5"/>
      <c r="H29" s="5"/>
      <c r="I29" s="5"/>
      <c r="J29" s="5"/>
      <c r="K29" s="5"/>
      <c r="L29" s="5"/>
      <c r="M29" s="5"/>
      <c r="N29" s="5"/>
      <c r="O29" s="9">
        <f>MIN(F29:N29)-MIN(F29:N29)</f>
        <v>0</v>
      </c>
    </row>
    <row r="30" spans="1:15" x14ac:dyDescent="0.25">
      <c r="A30" s="2"/>
      <c r="B30" s="1"/>
      <c r="C30" s="6" t="s">
        <v>129</v>
      </c>
      <c r="D30" s="4" t="s">
        <v>5</v>
      </c>
      <c r="E30" s="4">
        <f>SUM(F30:N30)-O30</f>
        <v>0</v>
      </c>
      <c r="F30" s="5"/>
      <c r="G30" s="5"/>
      <c r="H30" s="5"/>
      <c r="I30" s="5"/>
      <c r="J30" s="5"/>
      <c r="K30" s="5"/>
      <c r="L30" s="5"/>
      <c r="M30" s="5"/>
      <c r="N30" s="5"/>
      <c r="O30" s="9">
        <f>MIN(F30:N30)-MIN(F30:N30)</f>
        <v>0</v>
      </c>
    </row>
    <row r="31" spans="1:15" x14ac:dyDescent="0.25">
      <c r="A31" s="2"/>
      <c r="B31" s="1"/>
      <c r="C31" s="6" t="s">
        <v>135</v>
      </c>
      <c r="D31" s="4" t="s">
        <v>27</v>
      </c>
      <c r="E31" s="4">
        <f>SUM(F31:N31)-O31</f>
        <v>0</v>
      </c>
      <c r="F31" s="5"/>
      <c r="G31" s="5"/>
      <c r="H31" s="5"/>
      <c r="I31" s="5"/>
      <c r="J31" s="5"/>
      <c r="K31" s="5"/>
      <c r="L31" s="5"/>
      <c r="M31" s="5"/>
      <c r="N31" s="5"/>
      <c r="O31" s="9">
        <f>MIN(F31:N31)-MIN(F31:N31)</f>
        <v>0</v>
      </c>
    </row>
    <row r="32" spans="1:15" x14ac:dyDescent="0.25">
      <c r="A32" s="2"/>
      <c r="B32" s="1"/>
      <c r="C32" s="4" t="s">
        <v>150</v>
      </c>
      <c r="D32" s="4" t="s">
        <v>27</v>
      </c>
      <c r="E32" s="4">
        <f>SUM(F32:N32)-O32</f>
        <v>0</v>
      </c>
      <c r="F32" s="4"/>
      <c r="G32" s="4"/>
      <c r="H32" s="4"/>
      <c r="I32" s="4"/>
      <c r="J32" s="4"/>
      <c r="K32" s="4"/>
      <c r="L32" s="5"/>
      <c r="M32" s="5"/>
      <c r="N32" s="5"/>
      <c r="O32" s="9">
        <f>MIN(F32:N32)-MIN(F32:N32)</f>
        <v>0</v>
      </c>
    </row>
    <row r="33" spans="1:15" x14ac:dyDescent="0.25">
      <c r="A33" s="2"/>
      <c r="B33" s="1"/>
      <c r="C33" s="6" t="s">
        <v>128</v>
      </c>
      <c r="D33" s="9" t="s">
        <v>13</v>
      </c>
      <c r="E33" s="4">
        <f>SUM(F33:N33)-O33</f>
        <v>0</v>
      </c>
      <c r="F33" s="5"/>
      <c r="G33" s="5"/>
      <c r="H33" s="5"/>
      <c r="I33" s="5"/>
      <c r="J33" s="5"/>
      <c r="K33" s="5"/>
      <c r="L33" s="5"/>
      <c r="M33" s="5"/>
      <c r="N33" s="5"/>
      <c r="O33" s="9">
        <f>MIN(F33:N33)-MIN(F33:N33)</f>
        <v>0</v>
      </c>
    </row>
    <row r="34" spans="1:15" x14ac:dyDescent="0.25">
      <c r="A34" s="2"/>
      <c r="B34" s="1"/>
      <c r="C34" s="6" t="s">
        <v>75</v>
      </c>
      <c r="D34" s="4" t="s">
        <v>41</v>
      </c>
      <c r="E34" s="4">
        <f>SUM(F34:N34)-O34</f>
        <v>0</v>
      </c>
      <c r="F34" s="4"/>
      <c r="G34" s="4"/>
      <c r="H34" s="4"/>
      <c r="I34" s="4"/>
      <c r="J34" s="4"/>
      <c r="K34" s="5"/>
      <c r="L34" s="5"/>
      <c r="M34" s="5"/>
      <c r="N34" s="5"/>
      <c r="O34" s="9">
        <f>MIN(F34:N34)-MIN(F34:N34)</f>
        <v>0</v>
      </c>
    </row>
    <row r="35" spans="1:15" x14ac:dyDescent="0.25">
      <c r="A35" s="2"/>
      <c r="B35" s="1"/>
      <c r="C35" s="6" t="s">
        <v>88</v>
      </c>
      <c r="D35" s="4" t="s">
        <v>9</v>
      </c>
      <c r="E35" s="4">
        <f>SUM(F35:N35)-O35</f>
        <v>0</v>
      </c>
      <c r="F35" s="5"/>
      <c r="G35" s="5"/>
      <c r="H35" s="5"/>
      <c r="I35" s="5"/>
      <c r="J35" s="5"/>
      <c r="K35" s="5"/>
      <c r="L35" s="5"/>
      <c r="M35" s="5"/>
      <c r="N35" s="5"/>
      <c r="O35" s="9">
        <f>MIN(F35:N35)-MIN(F35:N35)</f>
        <v>0</v>
      </c>
    </row>
    <row r="36" spans="1:15" x14ac:dyDescent="0.25">
      <c r="A36" s="2"/>
      <c r="B36" s="1"/>
      <c r="C36" s="4" t="s">
        <v>157</v>
      </c>
      <c r="D36" s="4" t="s">
        <v>158</v>
      </c>
      <c r="E36" s="4">
        <f>SUM(F36:N36)-O36</f>
        <v>0</v>
      </c>
      <c r="F36" s="4"/>
      <c r="G36" s="4"/>
      <c r="H36" s="4"/>
      <c r="I36" s="4"/>
      <c r="J36" s="4"/>
      <c r="K36" s="4"/>
      <c r="L36" s="4"/>
      <c r="M36" s="4"/>
      <c r="N36" s="4"/>
      <c r="O36" s="9">
        <f>MIN(F36:N36)-MIN(F36:N36)</f>
        <v>0</v>
      </c>
    </row>
    <row r="37" spans="1:15" x14ac:dyDescent="0.25">
      <c r="A37" s="2"/>
      <c r="B37" s="1"/>
      <c r="C37" s="4" t="s">
        <v>97</v>
      </c>
      <c r="D37" s="4" t="s">
        <v>19</v>
      </c>
      <c r="E37" s="4">
        <f>SUM(F37:N37)-O37</f>
        <v>0</v>
      </c>
      <c r="F37" s="5"/>
      <c r="G37" s="5"/>
      <c r="H37" s="4"/>
      <c r="I37" s="5"/>
      <c r="J37" s="5"/>
      <c r="K37" s="5"/>
      <c r="L37" s="5"/>
      <c r="M37" s="5"/>
      <c r="N37" s="5"/>
      <c r="O37" s="9">
        <f>MIN(F37:N37)-MIN(F37:N37)</f>
        <v>0</v>
      </c>
    </row>
    <row r="38" spans="1:15" x14ac:dyDescent="0.25">
      <c r="A38" s="2"/>
      <c r="B38" s="1"/>
      <c r="C38" s="4" t="s">
        <v>61</v>
      </c>
      <c r="D38" s="4" t="s">
        <v>9</v>
      </c>
      <c r="E38" s="4">
        <f>SUM(F38:N38)-O38</f>
        <v>0</v>
      </c>
      <c r="F38" s="4"/>
      <c r="G38" s="4"/>
      <c r="H38" s="4"/>
      <c r="I38" s="4"/>
      <c r="J38" s="4"/>
      <c r="K38" s="5"/>
      <c r="L38" s="5"/>
      <c r="M38" s="5"/>
      <c r="N38" s="5"/>
      <c r="O38" s="9">
        <f>MIN(F38:N38)-MIN(F38:N38)</f>
        <v>0</v>
      </c>
    </row>
    <row r="39" spans="1:15" x14ac:dyDescent="0.25">
      <c r="A39" s="2"/>
      <c r="B39" s="1"/>
      <c r="C39" s="4" t="s">
        <v>144</v>
      </c>
      <c r="D39" s="4" t="s">
        <v>41</v>
      </c>
      <c r="E39" s="4">
        <f>SUM(F39:N39)-O39</f>
        <v>0</v>
      </c>
      <c r="F39" s="4"/>
      <c r="G39" s="4"/>
      <c r="H39" s="4"/>
      <c r="I39" s="4"/>
      <c r="J39" s="4"/>
      <c r="K39" s="5"/>
      <c r="L39" s="5"/>
      <c r="M39" s="5"/>
      <c r="N39" s="5"/>
      <c r="O39" s="9">
        <f>MIN(F39:N39)-MIN(F39:N39)</f>
        <v>0</v>
      </c>
    </row>
    <row r="40" spans="1:15" x14ac:dyDescent="0.25">
      <c r="A40" s="2"/>
      <c r="B40" s="1"/>
      <c r="C40" s="4" t="s">
        <v>149</v>
      </c>
      <c r="D40" s="4" t="s">
        <v>15</v>
      </c>
      <c r="E40" s="4">
        <f>SUM(F40:N40)-O40</f>
        <v>0</v>
      </c>
      <c r="F40" s="4"/>
      <c r="G40" s="4"/>
      <c r="H40" s="4"/>
      <c r="I40" s="4"/>
      <c r="J40" s="4"/>
      <c r="K40" s="5"/>
      <c r="L40" s="5"/>
      <c r="M40" s="5"/>
      <c r="N40" s="5"/>
      <c r="O40" s="9">
        <f>MIN(F40:N40)-MIN(F40:N40)</f>
        <v>0</v>
      </c>
    </row>
    <row r="41" spans="1:15" x14ac:dyDescent="0.25">
      <c r="A41" s="2"/>
      <c r="B41" s="1"/>
      <c r="C41" s="4" t="s">
        <v>82</v>
      </c>
      <c r="D41" s="4" t="s">
        <v>9</v>
      </c>
      <c r="E41" s="4">
        <f>SUM(F41:N41)-O41</f>
        <v>0</v>
      </c>
      <c r="F41" s="4"/>
      <c r="G41" s="4"/>
      <c r="H41" s="4"/>
      <c r="I41" s="4"/>
      <c r="J41" s="4"/>
      <c r="K41" s="4"/>
      <c r="L41" s="4"/>
      <c r="M41" s="4"/>
      <c r="N41" s="4"/>
      <c r="O41" s="9">
        <f>MIN(F41:N41)-MIN(F41:N41)</f>
        <v>0</v>
      </c>
    </row>
    <row r="42" spans="1:15" x14ac:dyDescent="0.25">
      <c r="A42" s="2"/>
      <c r="B42" s="1"/>
      <c r="C42" s="4" t="s">
        <v>130</v>
      </c>
      <c r="D42" s="4" t="s">
        <v>15</v>
      </c>
      <c r="E42" s="4">
        <f>SUM(F42:N42)-O42</f>
        <v>0</v>
      </c>
      <c r="F42" s="5"/>
      <c r="G42" s="5"/>
      <c r="H42" s="5"/>
      <c r="I42" s="5"/>
      <c r="J42" s="5"/>
      <c r="K42" s="5"/>
      <c r="L42" s="5"/>
      <c r="M42" s="5"/>
      <c r="N42" s="5"/>
      <c r="O42" s="9">
        <f>MIN(F42:N42)-MIN(F42:N42)</f>
        <v>0</v>
      </c>
    </row>
    <row r="43" spans="1:15" x14ac:dyDescent="0.25">
      <c r="A43" s="2"/>
      <c r="B43" s="1"/>
      <c r="C43" s="4" t="s">
        <v>131</v>
      </c>
      <c r="D43" s="4" t="s">
        <v>5</v>
      </c>
      <c r="E43" s="4">
        <f>SUM(F43:N43)-O43</f>
        <v>0</v>
      </c>
      <c r="F43" s="5"/>
      <c r="G43" s="5"/>
      <c r="H43" s="5"/>
      <c r="I43" s="5"/>
      <c r="J43" s="5"/>
      <c r="K43" s="5"/>
      <c r="L43" s="5"/>
      <c r="M43" s="5"/>
      <c r="N43" s="5"/>
      <c r="O43" s="9">
        <f>MIN(F43:N43)-MIN(F43:N43)</f>
        <v>0</v>
      </c>
    </row>
    <row r="44" spans="1:15" x14ac:dyDescent="0.25">
      <c r="A44" s="2"/>
      <c r="B44" s="1"/>
      <c r="C44" s="4" t="s">
        <v>112</v>
      </c>
      <c r="D44" s="4" t="s">
        <v>41</v>
      </c>
      <c r="E44" s="4">
        <f>SUM(F44:N44)-O44</f>
        <v>0</v>
      </c>
      <c r="F44" s="4"/>
      <c r="G44" s="5"/>
      <c r="H44" s="5"/>
      <c r="I44" s="5"/>
      <c r="J44" s="5"/>
      <c r="K44" s="5"/>
      <c r="L44" s="5"/>
      <c r="M44" s="5"/>
      <c r="N44" s="5"/>
      <c r="O44" s="9">
        <f>MIN(F44:N44)-MIN(F44:N44)</f>
        <v>0</v>
      </c>
    </row>
    <row r="45" spans="1:15" x14ac:dyDescent="0.25">
      <c r="C45" s="2"/>
      <c r="D45" s="2"/>
      <c r="E45" s="2"/>
      <c r="F45" s="2"/>
      <c r="G45" s="2"/>
      <c r="H45" s="2"/>
      <c r="I45" s="2"/>
      <c r="J45" s="2"/>
      <c r="K45" s="2"/>
      <c r="L45" s="1"/>
      <c r="M45" s="2"/>
      <c r="N45" s="2"/>
    </row>
    <row r="46" spans="1:15" x14ac:dyDescent="0.25">
      <c r="C46" s="2"/>
      <c r="D46" s="2"/>
      <c r="E46" s="2"/>
      <c r="F46" s="2"/>
      <c r="G46" s="2"/>
      <c r="H46" s="2"/>
      <c r="I46" s="2"/>
      <c r="J46" s="2"/>
      <c r="K46" s="2"/>
      <c r="L46" s="1"/>
      <c r="M46" s="2"/>
      <c r="N46" s="2"/>
    </row>
    <row r="47" spans="1:15" x14ac:dyDescent="0.25">
      <c r="C47" s="2"/>
      <c r="D47" s="2"/>
      <c r="E47" s="2"/>
      <c r="F47" s="2"/>
      <c r="G47" s="2"/>
      <c r="H47" s="2"/>
      <c r="I47" s="2"/>
      <c r="J47" s="2"/>
      <c r="K47" s="2"/>
      <c r="L47" s="1"/>
      <c r="M47" s="2"/>
      <c r="N47" s="2"/>
    </row>
    <row r="48" spans="1:15" x14ac:dyDescent="0.25">
      <c r="C48" s="2"/>
      <c r="D48" s="2"/>
      <c r="E48" s="2"/>
      <c r="F48" s="2"/>
      <c r="G48" s="2"/>
      <c r="H48" s="2"/>
      <c r="I48" s="2"/>
      <c r="J48" s="2"/>
      <c r="K48" s="2"/>
      <c r="L48" s="1"/>
      <c r="M48" s="2"/>
      <c r="N48" s="2"/>
    </row>
    <row r="49" spans="3:8" x14ac:dyDescent="0.25">
      <c r="C49" s="2"/>
      <c r="D49" s="2"/>
      <c r="E49" s="2"/>
      <c r="F49" s="2"/>
      <c r="G49" s="2"/>
      <c r="H49" s="2"/>
    </row>
    <row r="50" spans="3:8" x14ac:dyDescent="0.25">
      <c r="C50" s="2"/>
      <c r="D50" s="2"/>
      <c r="E50" s="2"/>
      <c r="F50" s="2"/>
      <c r="G50" s="2"/>
      <c r="H50" s="2"/>
    </row>
  </sheetData>
  <sortState xmlns:xlrd2="http://schemas.microsoft.com/office/spreadsheetml/2017/richdata2" ref="B7:O44">
    <sortCondition descending="1" ref="E7:E44"/>
  </sortState>
  <mergeCells count="2">
    <mergeCell ref="C2:N2"/>
    <mergeCell ref="C4:N4"/>
  </mergeCells>
  <phoneticPr fontId="4" type="noConversion"/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15"/>
  <sheetViews>
    <sheetView zoomScaleNormal="100" workbookViewId="0">
      <selection activeCell="O9" sqref="O7:O9"/>
    </sheetView>
  </sheetViews>
  <sheetFormatPr defaultRowHeight="15" x14ac:dyDescent="0.25"/>
  <cols>
    <col min="1" max="1" width="0.42578125" customWidth="1"/>
    <col min="3" max="3" width="21.85546875" customWidth="1"/>
    <col min="4" max="4" width="9.42578125" customWidth="1"/>
    <col min="5" max="5" width="6.140625" customWidth="1"/>
    <col min="6" max="6" width="11.28515625" customWidth="1"/>
    <col min="7" max="7" width="11.7109375" customWidth="1"/>
    <col min="8" max="8" width="10.42578125" customWidth="1"/>
    <col min="9" max="9" width="12.140625" customWidth="1"/>
    <col min="10" max="10" width="11.85546875" customWidth="1"/>
    <col min="11" max="11" width="10.5703125" customWidth="1"/>
    <col min="12" max="12" width="13.140625" customWidth="1"/>
    <col min="13" max="13" width="10.7109375" customWidth="1"/>
    <col min="14" max="14" width="10.5703125" customWidth="1"/>
  </cols>
  <sheetData>
    <row r="1" spans="2:15" x14ac:dyDescent="0.2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5" ht="24.4" customHeight="1" x14ac:dyDescent="0.25">
      <c r="B2" s="3"/>
      <c r="C2" s="24" t="s">
        <v>174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2:15" x14ac:dyDescent="0.25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5" ht="21" x14ac:dyDescent="0.25">
      <c r="B4" s="1"/>
      <c r="C4" s="25" t="s">
        <v>162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2:15" x14ac:dyDescent="0.2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5" ht="66.75" customHeight="1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176</v>
      </c>
      <c r="G6" s="5" t="s">
        <v>175</v>
      </c>
      <c r="H6" s="5" t="s">
        <v>178</v>
      </c>
      <c r="I6" s="5" t="s">
        <v>179</v>
      </c>
      <c r="J6" s="5" t="s">
        <v>177</v>
      </c>
      <c r="K6" s="5" t="s">
        <v>181</v>
      </c>
      <c r="L6" s="5" t="s">
        <v>180</v>
      </c>
      <c r="M6" s="5" t="s">
        <v>182</v>
      </c>
      <c r="N6" s="5" t="s">
        <v>184</v>
      </c>
      <c r="O6" s="18" t="s">
        <v>68</v>
      </c>
    </row>
    <row r="7" spans="2:15" x14ac:dyDescent="0.25">
      <c r="B7" s="1"/>
      <c r="C7" s="4"/>
      <c r="D7" s="4"/>
      <c r="E7" s="4">
        <f t="shared" ref="E7:E8" si="0">SUM(F7:N7)-O7</f>
        <v>0</v>
      </c>
      <c r="F7" s="5"/>
      <c r="G7" s="5"/>
      <c r="H7" s="5"/>
      <c r="I7" s="5"/>
      <c r="J7" s="5"/>
      <c r="K7" s="5"/>
      <c r="L7" s="5"/>
      <c r="M7" s="5"/>
      <c r="N7" s="5"/>
      <c r="O7" s="10">
        <f t="shared" ref="O7:O8" si="1">MIN(F7:N7)-MIN(F7:N7)</f>
        <v>0</v>
      </c>
    </row>
    <row r="8" spans="2:15" x14ac:dyDescent="0.25">
      <c r="B8" s="1"/>
      <c r="C8" s="4"/>
      <c r="D8" s="4"/>
      <c r="E8" s="4">
        <f t="shared" si="0"/>
        <v>0</v>
      </c>
      <c r="F8" s="5"/>
      <c r="G8" s="5"/>
      <c r="H8" s="5"/>
      <c r="I8" s="5"/>
      <c r="J8" s="5"/>
      <c r="K8" s="5"/>
      <c r="L8" s="5"/>
      <c r="M8" s="5"/>
      <c r="N8" s="5"/>
      <c r="O8" s="10">
        <f t="shared" si="1"/>
        <v>0</v>
      </c>
    </row>
    <row r="9" spans="2:15" x14ac:dyDescent="0.25">
      <c r="B9" s="1"/>
      <c r="C9" s="13"/>
      <c r="D9" s="4"/>
      <c r="E9" s="4">
        <f>SUM(F9:N9)-O9</f>
        <v>0</v>
      </c>
      <c r="F9" s="5"/>
      <c r="G9" s="12"/>
      <c r="H9" s="9"/>
      <c r="I9" s="9"/>
      <c r="J9" s="9"/>
      <c r="K9" s="9"/>
      <c r="L9" s="9"/>
      <c r="M9" s="4"/>
      <c r="N9" s="4"/>
      <c r="O9" s="10">
        <f>MIN(F9:N9)-MIN(F9:N9)</f>
        <v>0</v>
      </c>
    </row>
    <row r="10" spans="2:15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5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2:15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2:15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5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2:15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</sheetData>
  <mergeCells count="2">
    <mergeCell ref="C2:N2"/>
    <mergeCell ref="C4:N4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ML19"/>
  <sheetViews>
    <sheetView zoomScaleNormal="100" workbookViewId="0">
      <selection activeCell="O7" sqref="O7"/>
    </sheetView>
  </sheetViews>
  <sheetFormatPr defaultRowHeight="15" x14ac:dyDescent="0.25"/>
  <cols>
    <col min="1" max="1" width="0.140625" style="2" customWidth="1"/>
    <col min="2" max="2" width="8.140625" style="1" customWidth="1"/>
    <col min="3" max="3" width="26.42578125" style="2" bestFit="1" customWidth="1"/>
    <col min="4" max="4" width="11.42578125" style="2" customWidth="1"/>
    <col min="5" max="5" width="5.42578125" style="2" customWidth="1"/>
    <col min="6" max="6" width="10.42578125" style="2" customWidth="1"/>
    <col min="7" max="7" width="11.28515625" style="2" customWidth="1"/>
    <col min="8" max="8" width="11.140625" style="2" customWidth="1"/>
    <col min="9" max="9" width="12" style="2" bestFit="1" customWidth="1"/>
    <col min="10" max="10" width="11.28515625" style="2" customWidth="1"/>
    <col min="11" max="11" width="11.5703125" style="2" customWidth="1"/>
    <col min="12" max="12" width="11.7109375" style="1" customWidth="1"/>
    <col min="13" max="13" width="10.7109375" style="2" customWidth="1"/>
    <col min="14" max="14" width="11.42578125" style="2" customWidth="1"/>
    <col min="15" max="15" width="7.7109375" style="2" customWidth="1"/>
    <col min="16" max="1026" width="9.140625" style="2" customWidth="1"/>
  </cols>
  <sheetData>
    <row r="1" spans="2:15" ht="6" customHeight="1" x14ac:dyDescent="0.25"/>
    <row r="2" spans="2:15" s="7" customFormat="1" ht="26.25" customHeight="1" x14ac:dyDescent="0.25">
      <c r="B2" s="3"/>
      <c r="C2" s="24" t="s">
        <v>174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2:15" ht="6" customHeight="1" x14ac:dyDescent="0.25"/>
    <row r="4" spans="2:15" ht="21" x14ac:dyDescent="0.25">
      <c r="C4" s="25" t="s">
        <v>197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2:15" ht="8.25" customHeight="1" x14ac:dyDescent="0.25"/>
    <row r="6" spans="2:15" ht="58.5" customHeight="1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176</v>
      </c>
      <c r="G6" s="5" t="s">
        <v>175</v>
      </c>
      <c r="H6" s="5" t="s">
        <v>178</v>
      </c>
      <c r="I6" s="5" t="s">
        <v>179</v>
      </c>
      <c r="J6" s="5" t="s">
        <v>183</v>
      </c>
      <c r="K6" s="5" t="s">
        <v>181</v>
      </c>
      <c r="L6" s="5" t="s">
        <v>180</v>
      </c>
      <c r="M6" s="5" t="s">
        <v>182</v>
      </c>
      <c r="N6" s="5" t="s">
        <v>184</v>
      </c>
      <c r="O6" s="10" t="s">
        <v>68</v>
      </c>
    </row>
    <row r="7" spans="2:15" x14ac:dyDescent="0.25">
      <c r="B7" s="1" t="s">
        <v>4</v>
      </c>
      <c r="C7" s="20" t="s">
        <v>90</v>
      </c>
      <c r="D7" s="20" t="s">
        <v>34</v>
      </c>
      <c r="E7" s="4">
        <f t="shared" ref="E7" si="0">SUM(F7:N7)-O7</f>
        <v>200</v>
      </c>
      <c r="F7" s="5">
        <f>2*100</f>
        <v>200</v>
      </c>
      <c r="G7" s="5"/>
      <c r="H7" s="5"/>
      <c r="I7" s="5"/>
      <c r="J7" s="5"/>
      <c r="K7" s="5"/>
      <c r="L7" s="5"/>
      <c r="M7" s="4"/>
      <c r="N7" s="4"/>
      <c r="O7" s="9">
        <f>MIN(F7:N7)-MIN(F7:N7)</f>
        <v>0</v>
      </c>
    </row>
    <row r="8" spans="2:15" x14ac:dyDescent="0.25">
      <c r="B8" s="1" t="s">
        <v>6</v>
      </c>
      <c r="C8" s="4" t="s">
        <v>159</v>
      </c>
      <c r="D8" s="4" t="s">
        <v>9</v>
      </c>
      <c r="E8" s="4">
        <f t="shared" ref="E8:E9" si="1">SUM(F8:N8)-O8</f>
        <v>160</v>
      </c>
      <c r="F8" s="5">
        <f>2*80</f>
        <v>160</v>
      </c>
      <c r="G8" s="5"/>
      <c r="H8" s="5"/>
      <c r="I8" s="5"/>
      <c r="J8" s="5"/>
      <c r="K8" s="5"/>
      <c r="L8" s="4"/>
      <c r="M8" s="4"/>
      <c r="N8" s="5"/>
      <c r="O8" s="9">
        <f t="shared" ref="O8:O19" si="2">MIN(F8:N8)-MIN(F8:N8)</f>
        <v>0</v>
      </c>
    </row>
    <row r="9" spans="2:15" x14ac:dyDescent="0.25">
      <c r="B9" s="1" t="s">
        <v>7</v>
      </c>
      <c r="C9" s="6" t="s">
        <v>39</v>
      </c>
      <c r="D9" s="4" t="s">
        <v>27</v>
      </c>
      <c r="E9" s="4">
        <f t="shared" si="1"/>
        <v>120</v>
      </c>
      <c r="F9" s="5">
        <f>2*60</f>
        <v>120</v>
      </c>
      <c r="G9" s="5"/>
      <c r="H9" s="5"/>
      <c r="I9" s="5"/>
      <c r="J9" s="5"/>
      <c r="K9" s="5"/>
      <c r="L9" s="5"/>
      <c r="M9" s="4"/>
      <c r="N9" s="5"/>
      <c r="O9" s="9">
        <f t="shared" si="2"/>
        <v>0</v>
      </c>
    </row>
    <row r="10" spans="2:15" hidden="1" x14ac:dyDescent="0.25">
      <c r="B10" s="1" t="s">
        <v>72</v>
      </c>
      <c r="C10" s="4" t="s">
        <v>65</v>
      </c>
      <c r="D10" s="4" t="s">
        <v>41</v>
      </c>
      <c r="E10" s="4">
        <f t="shared" ref="E10:E19" si="3">SUM(F10:N10)-O10</f>
        <v>0</v>
      </c>
      <c r="F10" s="5"/>
      <c r="G10" s="4"/>
      <c r="H10" s="4"/>
      <c r="I10" s="4"/>
      <c r="J10" s="5"/>
      <c r="K10" s="5"/>
      <c r="L10" s="4"/>
      <c r="M10" s="5"/>
      <c r="N10" s="5"/>
      <c r="O10" s="9">
        <f t="shared" si="2"/>
        <v>0</v>
      </c>
    </row>
    <row r="11" spans="2:15" hidden="1" x14ac:dyDescent="0.25">
      <c r="B11" s="1" t="s">
        <v>73</v>
      </c>
      <c r="C11" s="6" t="s">
        <v>43</v>
      </c>
      <c r="D11" s="4" t="s">
        <v>9</v>
      </c>
      <c r="E11" s="4">
        <f t="shared" si="3"/>
        <v>0</v>
      </c>
      <c r="F11" s="5"/>
      <c r="G11" s="4"/>
      <c r="H11" s="4"/>
      <c r="I11" s="4"/>
      <c r="J11" s="5"/>
      <c r="K11" s="5"/>
      <c r="L11" s="4"/>
      <c r="M11" s="5"/>
      <c r="N11" s="4"/>
      <c r="O11" s="9">
        <f t="shared" si="2"/>
        <v>0</v>
      </c>
    </row>
    <row r="12" spans="2:15" hidden="1" x14ac:dyDescent="0.25">
      <c r="B12" s="1" t="s">
        <v>113</v>
      </c>
      <c r="C12" s="4" t="s">
        <v>76</v>
      </c>
      <c r="D12" s="4" t="s">
        <v>41</v>
      </c>
      <c r="E12" s="4">
        <f t="shared" si="3"/>
        <v>0</v>
      </c>
      <c r="F12" s="4"/>
      <c r="G12" s="4"/>
      <c r="H12" s="4"/>
      <c r="I12" s="4"/>
      <c r="J12" s="4"/>
      <c r="K12" s="4"/>
      <c r="L12" s="4"/>
      <c r="M12" s="4"/>
      <c r="N12" s="4"/>
      <c r="O12" s="9">
        <f t="shared" si="2"/>
        <v>0</v>
      </c>
    </row>
    <row r="13" spans="2:15" hidden="1" x14ac:dyDescent="0.25">
      <c r="B13" s="1" t="s">
        <v>70</v>
      </c>
      <c r="C13" s="4" t="s">
        <v>52</v>
      </c>
      <c r="D13" s="4" t="s">
        <v>13</v>
      </c>
      <c r="E13" s="4">
        <f t="shared" si="3"/>
        <v>0</v>
      </c>
      <c r="F13" s="5"/>
      <c r="G13" s="4"/>
      <c r="H13" s="4"/>
      <c r="I13" s="4"/>
      <c r="J13" s="4"/>
      <c r="K13" s="4"/>
      <c r="L13" s="4"/>
      <c r="M13" s="4"/>
      <c r="N13" s="4"/>
      <c r="O13" s="9">
        <f t="shared" si="2"/>
        <v>0</v>
      </c>
    </row>
    <row r="14" spans="2:15" hidden="1" x14ac:dyDescent="0.25">
      <c r="B14" s="1" t="s">
        <v>74</v>
      </c>
      <c r="C14" s="4" t="s">
        <v>46</v>
      </c>
      <c r="D14" s="4" t="s">
        <v>36</v>
      </c>
      <c r="E14" s="4">
        <f t="shared" si="3"/>
        <v>0</v>
      </c>
      <c r="F14" s="5"/>
      <c r="G14" s="4"/>
      <c r="H14" s="4"/>
      <c r="I14" s="4"/>
      <c r="J14" s="4"/>
      <c r="K14" s="4"/>
      <c r="L14" s="4"/>
      <c r="M14" s="4"/>
      <c r="N14" s="4"/>
      <c r="O14" s="9">
        <f t="shared" si="2"/>
        <v>0</v>
      </c>
    </row>
    <row r="15" spans="2:15" hidden="1" x14ac:dyDescent="0.25">
      <c r="B15" s="1" t="s">
        <v>71</v>
      </c>
      <c r="C15" s="4" t="s">
        <v>51</v>
      </c>
      <c r="D15" s="4" t="s">
        <v>36</v>
      </c>
      <c r="E15" s="4">
        <f t="shared" si="3"/>
        <v>0</v>
      </c>
      <c r="F15" s="5"/>
      <c r="G15" s="4"/>
      <c r="H15" s="4"/>
      <c r="I15" s="4"/>
      <c r="J15" s="5"/>
      <c r="K15" s="5"/>
      <c r="L15" s="5"/>
      <c r="M15" s="5"/>
      <c r="N15" s="4"/>
      <c r="O15" s="9">
        <f t="shared" si="2"/>
        <v>0</v>
      </c>
    </row>
    <row r="16" spans="2:15" hidden="1" x14ac:dyDescent="0.25">
      <c r="B16" s="1" t="s">
        <v>114</v>
      </c>
      <c r="C16" s="4" t="s">
        <v>53</v>
      </c>
      <c r="D16" s="4" t="s">
        <v>19</v>
      </c>
      <c r="E16" s="4">
        <f t="shared" si="3"/>
        <v>0</v>
      </c>
      <c r="F16" s="4"/>
      <c r="G16" s="4"/>
      <c r="H16" s="4"/>
      <c r="I16" s="4"/>
      <c r="J16" s="4"/>
      <c r="K16" s="4"/>
      <c r="L16" s="4"/>
      <c r="M16" s="4"/>
      <c r="N16" s="4"/>
      <c r="O16" s="9">
        <f t="shared" si="2"/>
        <v>0</v>
      </c>
    </row>
    <row r="17" spans="2:15" hidden="1" x14ac:dyDescent="0.25">
      <c r="B17" s="1" t="s">
        <v>115</v>
      </c>
      <c r="C17" s="4" t="s">
        <v>54</v>
      </c>
      <c r="D17" s="4" t="s">
        <v>36</v>
      </c>
      <c r="E17" s="4">
        <f t="shared" si="3"/>
        <v>0</v>
      </c>
      <c r="F17" s="4"/>
      <c r="G17" s="4"/>
      <c r="H17" s="4"/>
      <c r="I17" s="4"/>
      <c r="J17" s="4"/>
      <c r="K17" s="4"/>
      <c r="L17" s="4"/>
      <c r="M17" s="4"/>
      <c r="N17" s="4"/>
      <c r="O17" s="9">
        <f t="shared" si="2"/>
        <v>0</v>
      </c>
    </row>
    <row r="18" spans="2:15" hidden="1" x14ac:dyDescent="0.25">
      <c r="B18" s="1" t="s">
        <v>155</v>
      </c>
      <c r="C18" s="4" t="s">
        <v>48</v>
      </c>
      <c r="D18" s="4" t="s">
        <v>9</v>
      </c>
      <c r="E18" s="4">
        <f t="shared" si="3"/>
        <v>0</v>
      </c>
      <c r="F18" s="4"/>
      <c r="G18" s="4"/>
      <c r="H18" s="4"/>
      <c r="I18" s="4"/>
      <c r="J18" s="4"/>
      <c r="K18" s="4"/>
      <c r="L18" s="4"/>
      <c r="M18" s="4"/>
      <c r="N18" s="4"/>
      <c r="O18" s="9">
        <f t="shared" si="2"/>
        <v>0</v>
      </c>
    </row>
    <row r="19" spans="2:15" hidden="1" x14ac:dyDescent="0.25">
      <c r="B19" s="1" t="s">
        <v>156</v>
      </c>
      <c r="C19" s="4" t="s">
        <v>55</v>
      </c>
      <c r="D19" s="4" t="s">
        <v>36</v>
      </c>
      <c r="E19" s="4">
        <f t="shared" si="3"/>
        <v>0</v>
      </c>
      <c r="F19" s="4"/>
      <c r="G19" s="4"/>
      <c r="H19" s="4"/>
      <c r="I19" s="4"/>
      <c r="J19" s="4"/>
      <c r="K19" s="4"/>
      <c r="L19" s="4"/>
      <c r="M19" s="4"/>
      <c r="N19" s="4"/>
      <c r="O19" s="9">
        <f t="shared" si="2"/>
        <v>0</v>
      </c>
    </row>
  </sheetData>
  <mergeCells count="2">
    <mergeCell ref="C2:N2"/>
    <mergeCell ref="C4:N4"/>
  </mergeCells>
  <phoneticPr fontId="4" type="noConversion"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ML19"/>
  <sheetViews>
    <sheetView workbookViewId="0">
      <selection activeCell="O7" sqref="O7"/>
    </sheetView>
  </sheetViews>
  <sheetFormatPr defaultRowHeight="15" x14ac:dyDescent="0.25"/>
  <cols>
    <col min="1" max="1" width="0.140625" style="2" customWidth="1"/>
    <col min="2" max="2" width="8.140625" style="1" customWidth="1"/>
    <col min="3" max="3" width="26.42578125" style="2" bestFit="1" customWidth="1"/>
    <col min="4" max="4" width="11.42578125" style="2" customWidth="1"/>
    <col min="5" max="5" width="5.42578125" style="2" customWidth="1"/>
    <col min="6" max="6" width="10.42578125" style="2" customWidth="1"/>
    <col min="7" max="7" width="11.28515625" style="2" customWidth="1"/>
    <col min="8" max="8" width="11.140625" style="2" customWidth="1"/>
    <col min="9" max="9" width="12" style="2" bestFit="1" customWidth="1"/>
    <col min="10" max="10" width="11.28515625" style="2" customWidth="1"/>
    <col min="11" max="11" width="11.5703125" style="2" customWidth="1"/>
    <col min="12" max="12" width="11.7109375" style="1" customWidth="1"/>
    <col min="13" max="13" width="10.7109375" style="2" customWidth="1"/>
    <col min="14" max="14" width="11.28515625" style="2" customWidth="1"/>
    <col min="15" max="15" width="7.7109375" style="2" customWidth="1"/>
    <col min="16" max="1026" width="9.140625" style="2" customWidth="1"/>
  </cols>
  <sheetData>
    <row r="1" spans="2:15" ht="6" customHeight="1" x14ac:dyDescent="0.25"/>
    <row r="2" spans="2:15" s="7" customFormat="1" ht="26.25" customHeight="1" x14ac:dyDescent="0.25">
      <c r="B2" s="3"/>
      <c r="C2" s="24" t="s">
        <v>174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2:15" ht="6" customHeight="1" x14ac:dyDescent="0.25"/>
    <row r="4" spans="2:15" ht="21" x14ac:dyDescent="0.25">
      <c r="C4" s="25" t="s">
        <v>198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2:15" ht="8.25" customHeight="1" x14ac:dyDescent="0.25"/>
    <row r="6" spans="2:15" ht="58.5" customHeight="1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176</v>
      </c>
      <c r="G6" s="5" t="s">
        <v>175</v>
      </c>
      <c r="H6" s="5" t="s">
        <v>178</v>
      </c>
      <c r="I6" s="5" t="s">
        <v>179</v>
      </c>
      <c r="J6" s="5" t="s">
        <v>183</v>
      </c>
      <c r="K6" s="5" t="s">
        <v>181</v>
      </c>
      <c r="L6" s="5" t="s">
        <v>180</v>
      </c>
      <c r="M6" s="5" t="s">
        <v>182</v>
      </c>
      <c r="N6" s="5" t="s">
        <v>184</v>
      </c>
      <c r="O6" s="10" t="s">
        <v>68</v>
      </c>
    </row>
    <row r="7" spans="2:15" x14ac:dyDescent="0.25">
      <c r="C7" s="20"/>
      <c r="D7" s="20"/>
      <c r="E7" s="4">
        <f t="shared" ref="E7" si="0">SUM(F7:N7)-O7</f>
        <v>0</v>
      </c>
      <c r="F7" s="5"/>
      <c r="G7" s="5"/>
      <c r="H7" s="5"/>
      <c r="I7" s="5"/>
      <c r="J7" s="5"/>
      <c r="K7" s="5"/>
      <c r="L7" s="5"/>
      <c r="M7" s="4"/>
      <c r="N7" s="4"/>
      <c r="O7" s="9">
        <f>MIN(F7:N7)-MIN(F7:N7)</f>
        <v>0</v>
      </c>
    </row>
    <row r="8" spans="2:15" x14ac:dyDescent="0.25">
      <c r="C8" s="4"/>
      <c r="D8" s="4"/>
      <c r="E8" s="4">
        <f t="shared" ref="E8:E9" si="1">SUM(F8:N8)-O8</f>
        <v>0</v>
      </c>
      <c r="F8" s="5"/>
      <c r="G8" s="5"/>
      <c r="H8" s="5"/>
      <c r="I8" s="5"/>
      <c r="J8" s="5"/>
      <c r="K8" s="5"/>
      <c r="L8" s="4"/>
      <c r="M8" s="4"/>
      <c r="N8" s="5"/>
      <c r="O8" s="9">
        <f t="shared" ref="O8:O19" si="2">MIN(F8:N8)-MIN(F8:N8)</f>
        <v>0</v>
      </c>
    </row>
    <row r="9" spans="2:15" x14ac:dyDescent="0.25">
      <c r="C9" s="6"/>
      <c r="D9" s="4"/>
      <c r="E9" s="4">
        <f t="shared" si="1"/>
        <v>0</v>
      </c>
      <c r="F9" s="5"/>
      <c r="G9" s="5"/>
      <c r="H9" s="5"/>
      <c r="I9" s="5"/>
      <c r="J9" s="5"/>
      <c r="K9" s="5"/>
      <c r="L9" s="5"/>
      <c r="M9" s="4"/>
      <c r="N9" s="5"/>
      <c r="O9" s="9">
        <f t="shared" si="2"/>
        <v>0</v>
      </c>
    </row>
    <row r="10" spans="2:15" hidden="1" x14ac:dyDescent="0.25">
      <c r="B10" s="1" t="s">
        <v>72</v>
      </c>
      <c r="C10" s="4" t="s">
        <v>65</v>
      </c>
      <c r="D10" s="4" t="s">
        <v>41</v>
      </c>
      <c r="E10" s="4">
        <f t="shared" ref="E10:E19" si="3">SUM(F10:N10)-O10</f>
        <v>0</v>
      </c>
      <c r="F10" s="5"/>
      <c r="G10" s="4"/>
      <c r="H10" s="4"/>
      <c r="I10" s="4"/>
      <c r="J10" s="5"/>
      <c r="K10" s="5"/>
      <c r="L10" s="4"/>
      <c r="M10" s="5"/>
      <c r="N10" s="5"/>
      <c r="O10" s="9">
        <f t="shared" si="2"/>
        <v>0</v>
      </c>
    </row>
    <row r="11" spans="2:15" hidden="1" x14ac:dyDescent="0.25">
      <c r="B11" s="1" t="s">
        <v>73</v>
      </c>
      <c r="C11" s="6" t="s">
        <v>43</v>
      </c>
      <c r="D11" s="4" t="s">
        <v>9</v>
      </c>
      <c r="E11" s="4">
        <f t="shared" si="3"/>
        <v>0</v>
      </c>
      <c r="F11" s="5"/>
      <c r="G11" s="4"/>
      <c r="H11" s="4"/>
      <c r="I11" s="4"/>
      <c r="J11" s="5"/>
      <c r="K11" s="5"/>
      <c r="L11" s="4"/>
      <c r="M11" s="5"/>
      <c r="N11" s="4"/>
      <c r="O11" s="9">
        <f t="shared" si="2"/>
        <v>0</v>
      </c>
    </row>
    <row r="12" spans="2:15" hidden="1" x14ac:dyDescent="0.25">
      <c r="B12" s="1" t="s">
        <v>113</v>
      </c>
      <c r="C12" s="4" t="s">
        <v>76</v>
      </c>
      <c r="D12" s="4" t="s">
        <v>41</v>
      </c>
      <c r="E12" s="4">
        <f t="shared" si="3"/>
        <v>0</v>
      </c>
      <c r="F12" s="4"/>
      <c r="G12" s="4"/>
      <c r="H12" s="4"/>
      <c r="I12" s="4"/>
      <c r="J12" s="4"/>
      <c r="K12" s="4"/>
      <c r="L12" s="4"/>
      <c r="M12" s="4"/>
      <c r="N12" s="4"/>
      <c r="O12" s="9">
        <f t="shared" si="2"/>
        <v>0</v>
      </c>
    </row>
    <row r="13" spans="2:15" hidden="1" x14ac:dyDescent="0.25">
      <c r="B13" s="1" t="s">
        <v>70</v>
      </c>
      <c r="C13" s="4" t="s">
        <v>52</v>
      </c>
      <c r="D13" s="4" t="s">
        <v>13</v>
      </c>
      <c r="E13" s="4">
        <f t="shared" si="3"/>
        <v>0</v>
      </c>
      <c r="F13" s="5"/>
      <c r="G13" s="4"/>
      <c r="H13" s="4"/>
      <c r="I13" s="4"/>
      <c r="J13" s="4"/>
      <c r="K13" s="4"/>
      <c r="L13" s="4"/>
      <c r="M13" s="4"/>
      <c r="N13" s="4"/>
      <c r="O13" s="9">
        <f t="shared" si="2"/>
        <v>0</v>
      </c>
    </row>
    <row r="14" spans="2:15" hidden="1" x14ac:dyDescent="0.25">
      <c r="B14" s="1" t="s">
        <v>74</v>
      </c>
      <c r="C14" s="4" t="s">
        <v>46</v>
      </c>
      <c r="D14" s="4" t="s">
        <v>36</v>
      </c>
      <c r="E14" s="4">
        <f t="shared" si="3"/>
        <v>0</v>
      </c>
      <c r="F14" s="5"/>
      <c r="G14" s="4"/>
      <c r="H14" s="4"/>
      <c r="I14" s="4"/>
      <c r="J14" s="4"/>
      <c r="K14" s="4"/>
      <c r="L14" s="4"/>
      <c r="M14" s="4"/>
      <c r="N14" s="4"/>
      <c r="O14" s="9">
        <f t="shared" si="2"/>
        <v>0</v>
      </c>
    </row>
    <row r="15" spans="2:15" hidden="1" x14ac:dyDescent="0.25">
      <c r="B15" s="1" t="s">
        <v>71</v>
      </c>
      <c r="C15" s="4" t="s">
        <v>51</v>
      </c>
      <c r="D15" s="4" t="s">
        <v>36</v>
      </c>
      <c r="E15" s="4">
        <f t="shared" si="3"/>
        <v>0</v>
      </c>
      <c r="F15" s="5"/>
      <c r="G15" s="4"/>
      <c r="H15" s="4"/>
      <c r="I15" s="4"/>
      <c r="J15" s="5"/>
      <c r="K15" s="5"/>
      <c r="L15" s="5"/>
      <c r="M15" s="5"/>
      <c r="N15" s="4"/>
      <c r="O15" s="9">
        <f t="shared" si="2"/>
        <v>0</v>
      </c>
    </row>
    <row r="16" spans="2:15" hidden="1" x14ac:dyDescent="0.25">
      <c r="B16" s="1" t="s">
        <v>114</v>
      </c>
      <c r="C16" s="4" t="s">
        <v>53</v>
      </c>
      <c r="D16" s="4" t="s">
        <v>19</v>
      </c>
      <c r="E16" s="4">
        <f t="shared" si="3"/>
        <v>0</v>
      </c>
      <c r="F16" s="4"/>
      <c r="G16" s="4"/>
      <c r="H16" s="4"/>
      <c r="I16" s="4"/>
      <c r="J16" s="4"/>
      <c r="K16" s="4"/>
      <c r="L16" s="4"/>
      <c r="M16" s="4"/>
      <c r="N16" s="4"/>
      <c r="O16" s="9">
        <f t="shared" si="2"/>
        <v>0</v>
      </c>
    </row>
    <row r="17" spans="2:15" hidden="1" x14ac:dyDescent="0.25">
      <c r="B17" s="1" t="s">
        <v>115</v>
      </c>
      <c r="C17" s="4" t="s">
        <v>54</v>
      </c>
      <c r="D17" s="4" t="s">
        <v>36</v>
      </c>
      <c r="E17" s="4">
        <f t="shared" si="3"/>
        <v>0</v>
      </c>
      <c r="F17" s="4"/>
      <c r="G17" s="4"/>
      <c r="H17" s="4"/>
      <c r="I17" s="4"/>
      <c r="J17" s="4"/>
      <c r="K17" s="4"/>
      <c r="L17" s="4"/>
      <c r="M17" s="4"/>
      <c r="N17" s="4"/>
      <c r="O17" s="9">
        <f t="shared" si="2"/>
        <v>0</v>
      </c>
    </row>
    <row r="18" spans="2:15" hidden="1" x14ac:dyDescent="0.25">
      <c r="B18" s="1" t="s">
        <v>155</v>
      </c>
      <c r="C18" s="4" t="s">
        <v>48</v>
      </c>
      <c r="D18" s="4" t="s">
        <v>9</v>
      </c>
      <c r="E18" s="4">
        <f t="shared" si="3"/>
        <v>0</v>
      </c>
      <c r="F18" s="4"/>
      <c r="G18" s="4"/>
      <c r="H18" s="4"/>
      <c r="I18" s="4"/>
      <c r="J18" s="4"/>
      <c r="K18" s="4"/>
      <c r="L18" s="4"/>
      <c r="M18" s="4"/>
      <c r="N18" s="4"/>
      <c r="O18" s="9">
        <f t="shared" si="2"/>
        <v>0</v>
      </c>
    </row>
    <row r="19" spans="2:15" hidden="1" x14ac:dyDescent="0.25">
      <c r="B19" s="1" t="s">
        <v>156</v>
      </c>
      <c r="C19" s="4" t="s">
        <v>55</v>
      </c>
      <c r="D19" s="4" t="s">
        <v>36</v>
      </c>
      <c r="E19" s="4">
        <f t="shared" si="3"/>
        <v>0</v>
      </c>
      <c r="F19" s="4"/>
      <c r="G19" s="4"/>
      <c r="H19" s="4"/>
      <c r="I19" s="4"/>
      <c r="J19" s="4"/>
      <c r="K19" s="4"/>
      <c r="L19" s="4"/>
      <c r="M19" s="4"/>
      <c r="N19" s="4"/>
      <c r="O19" s="9">
        <f t="shared" si="2"/>
        <v>0</v>
      </c>
    </row>
  </sheetData>
  <mergeCells count="2">
    <mergeCell ref="C2:N2"/>
    <mergeCell ref="C4:N4"/>
  </mergeCells>
  <pageMargins left="0.511811024" right="0.511811024" top="0.78740157499999996" bottom="0.78740157499999996" header="0.31496062000000002" footer="0.3149606200000000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ML11"/>
  <sheetViews>
    <sheetView zoomScaleNormal="100" workbookViewId="0">
      <selection activeCell="A11" sqref="A11"/>
    </sheetView>
  </sheetViews>
  <sheetFormatPr defaultRowHeight="15" x14ac:dyDescent="0.25"/>
  <cols>
    <col min="1" max="1" width="0.42578125" style="2" customWidth="1"/>
    <col min="2" max="2" width="7.7109375" style="1" customWidth="1"/>
    <col min="3" max="3" width="31.42578125" style="2" bestFit="1" customWidth="1"/>
    <col min="4" max="4" width="11.42578125" style="2" customWidth="1"/>
    <col min="5" max="5" width="5.28515625" style="2" customWidth="1"/>
    <col min="6" max="6" width="10.7109375" style="2" customWidth="1"/>
    <col min="7" max="7" width="11.28515625" style="2" customWidth="1"/>
    <col min="8" max="8" width="11" style="2" customWidth="1"/>
    <col min="9" max="9" width="11.7109375" style="2" customWidth="1"/>
    <col min="10" max="10" width="10.7109375" style="2" customWidth="1"/>
    <col min="11" max="11" width="10.5703125" style="2" customWidth="1"/>
    <col min="12" max="12" width="12" style="1" customWidth="1"/>
    <col min="13" max="13" width="10.7109375" style="2" customWidth="1"/>
    <col min="14" max="14" width="10.85546875" style="2" customWidth="1"/>
    <col min="15" max="15" width="7.42578125" style="2" customWidth="1"/>
    <col min="16" max="1026" width="9.140625" style="2" customWidth="1"/>
  </cols>
  <sheetData>
    <row r="1" spans="1:1026" ht="4.5" customHeight="1" x14ac:dyDescent="0.25"/>
    <row r="2" spans="1:1026" s="7" customFormat="1" ht="26.25" customHeight="1" x14ac:dyDescent="0.25">
      <c r="B2" s="3"/>
      <c r="C2" s="24" t="s">
        <v>174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026" ht="3.75" customHeight="1" x14ac:dyDescent="0.25"/>
    <row r="4" spans="1:1026" ht="21" x14ac:dyDescent="0.25">
      <c r="C4" s="25" t="s">
        <v>56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026" ht="3" customHeight="1" x14ac:dyDescent="0.25"/>
    <row r="6" spans="1:1026" ht="65.25" customHeight="1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176</v>
      </c>
      <c r="G6" s="5" t="s">
        <v>175</v>
      </c>
      <c r="H6" s="5" t="s">
        <v>178</v>
      </c>
      <c r="I6" s="5" t="s">
        <v>179</v>
      </c>
      <c r="J6" s="5" t="s">
        <v>183</v>
      </c>
      <c r="K6" s="5" t="s">
        <v>181</v>
      </c>
      <c r="L6" s="5" t="s">
        <v>180</v>
      </c>
      <c r="M6" s="5" t="s">
        <v>182</v>
      </c>
      <c r="N6" s="5" t="s">
        <v>184</v>
      </c>
      <c r="O6" s="10" t="s">
        <v>68</v>
      </c>
    </row>
    <row r="7" spans="1:1026" x14ac:dyDescent="0.25">
      <c r="B7" s="1" t="s">
        <v>4</v>
      </c>
      <c r="C7" s="21" t="s">
        <v>38</v>
      </c>
      <c r="D7" s="21" t="s">
        <v>34</v>
      </c>
      <c r="E7" s="4">
        <f t="shared" ref="E7" si="0">SUM(F7:N7)-O7</f>
        <v>200</v>
      </c>
      <c r="F7" s="5">
        <v>200</v>
      </c>
      <c r="G7" s="5"/>
      <c r="H7" s="5"/>
      <c r="I7" s="5"/>
      <c r="J7" s="5"/>
      <c r="K7" s="5"/>
      <c r="L7" s="5"/>
      <c r="M7" s="5"/>
      <c r="N7" s="5"/>
      <c r="O7" s="9">
        <f>MIN(F7:N7)-MIN(F7:N7)</f>
        <v>0</v>
      </c>
    </row>
    <row r="8" spans="1:1026" x14ac:dyDescent="0.25">
      <c r="B8" s="1" t="s">
        <v>6</v>
      </c>
      <c r="C8" s="26" t="s">
        <v>225</v>
      </c>
      <c r="D8" s="4" t="s">
        <v>41</v>
      </c>
      <c r="E8" s="4">
        <f t="shared" ref="E8" si="1">SUM(F8:N8)-O8</f>
        <v>160</v>
      </c>
      <c r="F8" s="5">
        <v>160</v>
      </c>
      <c r="G8" s="5"/>
      <c r="H8" s="5"/>
      <c r="I8" s="5"/>
      <c r="J8" s="5"/>
      <c r="K8" s="5"/>
      <c r="L8" s="5"/>
      <c r="M8" s="5"/>
      <c r="N8" s="5"/>
      <c r="O8" s="9">
        <f t="shared" ref="O8:O10" si="2">MIN(F8:N8)-MIN(F8:N8)</f>
        <v>0</v>
      </c>
    </row>
    <row r="9" spans="1:1026" x14ac:dyDescent="0.25">
      <c r="A9"/>
      <c r="B9" s="1" t="s">
        <v>7</v>
      </c>
      <c r="C9" s="4" t="s">
        <v>78</v>
      </c>
      <c r="D9" s="4" t="s">
        <v>9</v>
      </c>
      <c r="E9" s="4">
        <f>SUM(F9:N9)-O9</f>
        <v>120</v>
      </c>
      <c r="F9" s="5">
        <v>120</v>
      </c>
      <c r="G9" s="4"/>
      <c r="H9" s="4"/>
      <c r="I9" s="4"/>
      <c r="J9" s="4"/>
      <c r="K9" s="4"/>
      <c r="L9" s="5"/>
      <c r="M9" s="5"/>
      <c r="N9" s="5"/>
      <c r="O9" s="9">
        <f t="shared" si="2"/>
        <v>0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</row>
    <row r="10" spans="1:1026" x14ac:dyDescent="0.25">
      <c r="A10"/>
      <c r="B10" s="1" t="s">
        <v>7</v>
      </c>
      <c r="C10" s="4" t="s">
        <v>100</v>
      </c>
      <c r="D10" s="4" t="s">
        <v>5</v>
      </c>
      <c r="E10" s="4">
        <f t="shared" ref="E10" si="3">SUM(F10:N10)-O10</f>
        <v>120</v>
      </c>
      <c r="F10" s="5">
        <v>120</v>
      </c>
      <c r="G10" s="4"/>
      <c r="H10" s="5"/>
      <c r="I10" s="5"/>
      <c r="J10" s="5"/>
      <c r="K10" s="5"/>
      <c r="L10" s="5"/>
      <c r="M10" s="5"/>
      <c r="N10" s="5"/>
      <c r="O10" s="9">
        <f t="shared" si="2"/>
        <v>0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</row>
    <row r="11" spans="1:1026" x14ac:dyDescent="0.25">
      <c r="A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</row>
  </sheetData>
  <mergeCells count="2">
    <mergeCell ref="C2:N2"/>
    <mergeCell ref="C4:N4"/>
  </mergeCells>
  <phoneticPr fontId="4" type="noConversion"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ML11"/>
  <sheetViews>
    <sheetView workbookViewId="0">
      <selection activeCell="F11" sqref="F11"/>
    </sheetView>
  </sheetViews>
  <sheetFormatPr defaultRowHeight="15" x14ac:dyDescent="0.25"/>
  <cols>
    <col min="1" max="1" width="0.42578125" style="2" customWidth="1"/>
    <col min="2" max="2" width="7.7109375" style="1" customWidth="1"/>
    <col min="3" max="3" width="24.5703125" style="2" customWidth="1"/>
    <col min="4" max="4" width="11.42578125" style="2" customWidth="1"/>
    <col min="5" max="5" width="5.28515625" style="2" customWidth="1"/>
    <col min="6" max="6" width="10.7109375" style="2" customWidth="1"/>
    <col min="7" max="7" width="11.28515625" style="2" customWidth="1"/>
    <col min="8" max="8" width="11" style="2" customWidth="1"/>
    <col min="9" max="9" width="11.7109375" style="2" customWidth="1"/>
    <col min="10" max="10" width="10.7109375" style="2" customWidth="1"/>
    <col min="11" max="11" width="10.5703125" style="2" customWidth="1"/>
    <col min="12" max="12" width="12" style="1" customWidth="1"/>
    <col min="13" max="13" width="10.7109375" style="2" customWidth="1"/>
    <col min="14" max="14" width="10.85546875" style="2" customWidth="1"/>
    <col min="15" max="15" width="7.42578125" style="2" customWidth="1"/>
    <col min="16" max="1026" width="9.140625" style="2" customWidth="1"/>
  </cols>
  <sheetData>
    <row r="1" spans="1:1026" ht="4.5" customHeight="1" x14ac:dyDescent="0.25"/>
    <row r="2" spans="1:1026" s="7" customFormat="1" ht="26.25" customHeight="1" x14ac:dyDescent="0.25">
      <c r="B2" s="3"/>
      <c r="C2" s="24" t="s">
        <v>174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026" ht="3.75" customHeight="1" x14ac:dyDescent="0.25"/>
    <row r="4" spans="1:1026" ht="21" x14ac:dyDescent="0.25">
      <c r="C4" s="25" t="s">
        <v>199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026" ht="3" customHeight="1" x14ac:dyDescent="0.25"/>
    <row r="6" spans="1:1026" ht="65.25" customHeight="1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176</v>
      </c>
      <c r="G6" s="5" t="s">
        <v>175</v>
      </c>
      <c r="H6" s="5" t="s">
        <v>178</v>
      </c>
      <c r="I6" s="5" t="s">
        <v>179</v>
      </c>
      <c r="J6" s="5" t="s">
        <v>183</v>
      </c>
      <c r="K6" s="5" t="s">
        <v>181</v>
      </c>
      <c r="L6" s="5" t="s">
        <v>180</v>
      </c>
      <c r="M6" s="5" t="s">
        <v>182</v>
      </c>
      <c r="N6" s="5" t="s">
        <v>184</v>
      </c>
      <c r="O6" s="10" t="s">
        <v>68</v>
      </c>
    </row>
    <row r="7" spans="1:1026" x14ac:dyDescent="0.25">
      <c r="B7" s="1" t="s">
        <v>4</v>
      </c>
      <c r="C7" s="6" t="s">
        <v>40</v>
      </c>
      <c r="D7" s="4" t="s">
        <v>41</v>
      </c>
      <c r="E7" s="4">
        <f t="shared" ref="E7" si="0">SUM(F7:N7)-O7</f>
        <v>200</v>
      </c>
      <c r="F7" s="5">
        <f>2*100</f>
        <v>200</v>
      </c>
      <c r="G7" s="5"/>
      <c r="H7" s="5"/>
      <c r="I7" s="5"/>
      <c r="J7" s="5"/>
      <c r="K7" s="5"/>
      <c r="L7" s="5"/>
      <c r="M7" s="5"/>
      <c r="N7" s="5"/>
      <c r="O7" s="9">
        <f>MIN(F7:N7)-MIN(F7:N7)</f>
        <v>0</v>
      </c>
    </row>
    <row r="8" spans="1:1026" x14ac:dyDescent="0.25">
      <c r="A8"/>
      <c r="B8" s="1" t="s">
        <v>6</v>
      </c>
      <c r="C8" s="4" t="s">
        <v>160</v>
      </c>
      <c r="D8" s="4" t="s">
        <v>9</v>
      </c>
      <c r="E8" s="4">
        <f t="shared" ref="E8" si="1">SUM(F8:N8)-O8</f>
        <v>160</v>
      </c>
      <c r="F8" s="5">
        <f>2*80</f>
        <v>160</v>
      </c>
      <c r="G8" s="4"/>
      <c r="H8" s="4"/>
      <c r="I8" s="4"/>
      <c r="J8" s="4"/>
      <c r="K8" s="4"/>
      <c r="L8" s="4"/>
      <c r="M8" s="4"/>
      <c r="N8" s="4"/>
      <c r="O8" s="9">
        <f t="shared" ref="O8:O10" si="2">MIN(F8:N8)-MIN(F8:N8)</f>
        <v>0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</row>
    <row r="9" spans="1:1026" x14ac:dyDescent="0.25">
      <c r="A9"/>
      <c r="B9" s="1" t="s">
        <v>7</v>
      </c>
      <c r="C9" s="4" t="s">
        <v>121</v>
      </c>
      <c r="D9" s="4" t="s">
        <v>9</v>
      </c>
      <c r="E9" s="4">
        <f>SUM(F9:N9)-O9</f>
        <v>120</v>
      </c>
      <c r="F9" s="5">
        <f>2*60</f>
        <v>120</v>
      </c>
      <c r="G9" s="4"/>
      <c r="H9" s="4"/>
      <c r="I9" s="4"/>
      <c r="J9" s="4"/>
      <c r="K9" s="4"/>
      <c r="L9" s="5"/>
      <c r="M9" s="5"/>
      <c r="N9" s="4"/>
      <c r="O9" s="9">
        <f t="shared" si="2"/>
        <v>0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</row>
    <row r="10" spans="1:1026" x14ac:dyDescent="0.25">
      <c r="A10"/>
      <c r="B10" s="1" t="s">
        <v>7</v>
      </c>
      <c r="C10" s="4" t="s">
        <v>226</v>
      </c>
      <c r="D10" s="4" t="s">
        <v>15</v>
      </c>
      <c r="E10" s="4">
        <f>SUM(F10:N10)-O10</f>
        <v>120</v>
      </c>
      <c r="F10" s="5">
        <f>2*60</f>
        <v>120</v>
      </c>
      <c r="G10" s="4"/>
      <c r="H10" s="4"/>
      <c r="I10" s="4"/>
      <c r="J10" s="4"/>
      <c r="K10" s="4"/>
      <c r="L10" s="5"/>
      <c r="M10" s="5"/>
      <c r="N10" s="4"/>
      <c r="O10" s="9">
        <f t="shared" si="2"/>
        <v>0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</row>
    <row r="11" spans="1:1026" x14ac:dyDescent="0.25">
      <c r="A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</row>
  </sheetData>
  <mergeCells count="2">
    <mergeCell ref="C2:N2"/>
    <mergeCell ref="C4:N4"/>
  </mergeCells>
  <pageMargins left="0.511811024" right="0.511811024" top="0.78740157499999996" bottom="0.78740157499999996" header="0.31496062000000002" footer="0.3149606200000000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ML11"/>
  <sheetViews>
    <sheetView workbookViewId="0"/>
  </sheetViews>
  <sheetFormatPr defaultRowHeight="15" x14ac:dyDescent="0.25"/>
  <cols>
    <col min="1" max="1" width="0.140625" style="2" customWidth="1"/>
    <col min="2" max="2" width="7.85546875" style="1" customWidth="1"/>
    <col min="3" max="3" width="25.85546875" style="2" customWidth="1"/>
    <col min="4" max="4" width="11.42578125" style="2" customWidth="1"/>
    <col min="5" max="5" width="5.140625" style="2" customWidth="1"/>
    <col min="6" max="6" width="11.28515625" style="2" customWidth="1"/>
    <col min="7" max="7" width="11.7109375" style="2" customWidth="1"/>
    <col min="8" max="8" width="11.42578125" style="2" bestFit="1" customWidth="1"/>
    <col min="9" max="9" width="12" style="2" bestFit="1" customWidth="1"/>
    <col min="10" max="10" width="11" style="2" customWidth="1"/>
    <col min="11" max="11" width="11.42578125" style="2" bestFit="1" customWidth="1"/>
    <col min="12" max="12" width="12" style="1" customWidth="1"/>
    <col min="13" max="13" width="10.7109375" style="2" bestFit="1" customWidth="1"/>
    <col min="14" max="14" width="11.42578125" style="2" bestFit="1" customWidth="1"/>
    <col min="15" max="15" width="7.5703125" style="1" customWidth="1"/>
    <col min="16" max="1026" width="9.140625" style="2" customWidth="1"/>
  </cols>
  <sheetData>
    <row r="1" spans="2:15" ht="3.75" customHeight="1" x14ac:dyDescent="0.25"/>
    <row r="2" spans="2:15" s="7" customFormat="1" ht="26.25" customHeight="1" x14ac:dyDescent="0.25">
      <c r="B2" s="3"/>
      <c r="C2" s="24" t="s">
        <v>174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3"/>
    </row>
    <row r="3" spans="2:15" ht="3" customHeight="1" x14ac:dyDescent="0.25"/>
    <row r="4" spans="2:15" ht="21" x14ac:dyDescent="0.25">
      <c r="C4" s="25" t="s">
        <v>57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6" spans="2:15" ht="61.5" customHeight="1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176</v>
      </c>
      <c r="G6" s="5" t="s">
        <v>175</v>
      </c>
      <c r="H6" s="5" t="s">
        <v>178</v>
      </c>
      <c r="I6" s="5" t="s">
        <v>179</v>
      </c>
      <c r="J6" s="5" t="s">
        <v>183</v>
      </c>
      <c r="K6" s="5" t="s">
        <v>181</v>
      </c>
      <c r="L6" s="5" t="s">
        <v>180</v>
      </c>
      <c r="M6" s="5" t="s">
        <v>182</v>
      </c>
      <c r="N6" s="5" t="s">
        <v>184</v>
      </c>
      <c r="O6" s="10" t="s">
        <v>68</v>
      </c>
    </row>
    <row r="7" spans="2:15" x14ac:dyDescent="0.25">
      <c r="B7" s="1" t="s">
        <v>4</v>
      </c>
      <c r="C7" s="20" t="s">
        <v>59</v>
      </c>
      <c r="D7" s="20" t="s">
        <v>34</v>
      </c>
      <c r="E7" s="4">
        <f>SUM(F7:N7)-O7</f>
        <v>200</v>
      </c>
      <c r="F7" s="5">
        <f>2*100</f>
        <v>200</v>
      </c>
      <c r="G7" s="4"/>
      <c r="H7" s="4"/>
      <c r="I7" s="4"/>
      <c r="J7" s="4"/>
      <c r="K7" s="4"/>
      <c r="L7" s="4"/>
      <c r="M7" s="4"/>
      <c r="N7" s="4"/>
      <c r="O7" s="9">
        <f>MIN(F7:N7)-MIN(F7:N7)</f>
        <v>0</v>
      </c>
    </row>
    <row r="8" spans="2:15" x14ac:dyDescent="0.25">
      <c r="B8" s="1" t="s">
        <v>6</v>
      </c>
      <c r="C8" s="9" t="s">
        <v>201</v>
      </c>
      <c r="D8" s="4" t="s">
        <v>5</v>
      </c>
      <c r="E8" s="4">
        <f t="shared" ref="E8" si="0">SUM(F8:N8)-O8</f>
        <v>160</v>
      </c>
      <c r="F8" s="5">
        <f>2*80</f>
        <v>160</v>
      </c>
      <c r="G8" s="4"/>
      <c r="H8" s="4"/>
      <c r="I8" s="4"/>
      <c r="J8" s="4"/>
      <c r="K8" s="5"/>
      <c r="L8" s="4"/>
      <c r="M8" s="5"/>
      <c r="N8" s="5"/>
      <c r="O8" s="9">
        <f t="shared" ref="O8:O11" si="1">MIN(F8:N8)-MIN(F8:N8)</f>
        <v>0</v>
      </c>
    </row>
    <row r="9" spans="2:15" x14ac:dyDescent="0.25">
      <c r="B9" s="1" t="s">
        <v>7</v>
      </c>
      <c r="C9" s="4" t="s">
        <v>61</v>
      </c>
      <c r="D9" s="4" t="s">
        <v>9</v>
      </c>
      <c r="E9" s="4">
        <f>SUM(F9:N9)-O9</f>
        <v>120</v>
      </c>
      <c r="F9" s="5">
        <f>2*60</f>
        <v>120</v>
      </c>
      <c r="G9" s="4"/>
      <c r="H9" s="4"/>
      <c r="I9" s="4"/>
      <c r="J9" s="4"/>
      <c r="K9" s="4"/>
      <c r="L9" s="4"/>
      <c r="M9" s="4"/>
      <c r="N9" s="4"/>
      <c r="O9" s="9">
        <f t="shared" si="1"/>
        <v>0</v>
      </c>
    </row>
    <row r="10" spans="2:15" x14ac:dyDescent="0.25">
      <c r="B10" s="1" t="s">
        <v>7</v>
      </c>
      <c r="C10" s="4" t="s">
        <v>226</v>
      </c>
      <c r="D10" s="4" t="s">
        <v>15</v>
      </c>
      <c r="E10" s="4">
        <f>SUM(F10:N10)-O10</f>
        <v>120</v>
      </c>
      <c r="F10" s="5">
        <f t="shared" ref="F10" si="2">2*60</f>
        <v>120</v>
      </c>
      <c r="G10" s="4"/>
      <c r="H10" s="4"/>
      <c r="I10" s="4"/>
      <c r="J10" s="4"/>
      <c r="K10" s="4"/>
      <c r="L10" s="4"/>
      <c r="M10" s="4"/>
      <c r="N10" s="4"/>
      <c r="O10" s="9">
        <f t="shared" si="1"/>
        <v>0</v>
      </c>
    </row>
    <row r="11" spans="2:15" x14ac:dyDescent="0.25">
      <c r="B11" s="1" t="s">
        <v>20</v>
      </c>
      <c r="C11" s="4" t="s">
        <v>45</v>
      </c>
      <c r="D11" s="4" t="s">
        <v>204</v>
      </c>
      <c r="E11" s="4">
        <f>SUM(F11:N11)-O11</f>
        <v>60</v>
      </c>
      <c r="F11" s="5">
        <f>2*30</f>
        <v>60</v>
      </c>
      <c r="G11" s="4"/>
      <c r="H11" s="4"/>
      <c r="I11" s="4"/>
      <c r="J11" s="4"/>
      <c r="K11" s="4"/>
      <c r="L11" s="4"/>
      <c r="M11" s="4"/>
      <c r="N11" s="4"/>
      <c r="O11" s="9">
        <f t="shared" si="1"/>
        <v>0</v>
      </c>
    </row>
  </sheetData>
  <mergeCells count="2">
    <mergeCell ref="C2:N2"/>
    <mergeCell ref="C4:N4"/>
  </mergeCells>
  <pageMargins left="0.511811024" right="0.511811024" top="0.78740157499999996" bottom="0.78740157499999996" header="0.31496062000000002" footer="0.3149606200000000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ML10"/>
  <sheetViews>
    <sheetView zoomScaleNormal="100" workbookViewId="0">
      <selection activeCell="J19" sqref="J19"/>
    </sheetView>
  </sheetViews>
  <sheetFormatPr defaultRowHeight="15" x14ac:dyDescent="0.25"/>
  <cols>
    <col min="1" max="1" width="0.140625" style="2" customWidth="1"/>
    <col min="2" max="2" width="7.85546875" style="1" customWidth="1"/>
    <col min="3" max="3" width="25.85546875" style="2" customWidth="1"/>
    <col min="4" max="4" width="11.42578125" style="2" customWidth="1"/>
    <col min="5" max="5" width="5.140625" style="2" customWidth="1"/>
    <col min="6" max="6" width="11.28515625" style="2" customWidth="1"/>
    <col min="7" max="7" width="11.7109375" style="2" customWidth="1"/>
    <col min="8" max="8" width="11.42578125" style="2" bestFit="1" customWidth="1"/>
    <col min="9" max="9" width="12" style="2" bestFit="1" customWidth="1"/>
    <col min="10" max="10" width="11" style="2" customWidth="1"/>
    <col min="11" max="11" width="11.42578125" style="2" bestFit="1" customWidth="1"/>
    <col min="12" max="12" width="12" style="1" customWidth="1"/>
    <col min="13" max="13" width="10.7109375" style="2" bestFit="1" customWidth="1"/>
    <col min="14" max="14" width="11.42578125" style="2" bestFit="1" customWidth="1"/>
    <col min="15" max="15" width="7.5703125" style="1" customWidth="1"/>
    <col min="16" max="1026" width="9.140625" style="2" customWidth="1"/>
  </cols>
  <sheetData>
    <row r="1" spans="2:15" ht="3.75" customHeight="1" x14ac:dyDescent="0.25"/>
    <row r="2" spans="2:15" s="7" customFormat="1" ht="26.25" customHeight="1" x14ac:dyDescent="0.25">
      <c r="B2" s="3"/>
      <c r="C2" s="24" t="s">
        <v>174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3"/>
    </row>
    <row r="3" spans="2:15" ht="3" customHeight="1" x14ac:dyDescent="0.25"/>
    <row r="4" spans="2:15" ht="21" x14ac:dyDescent="0.25">
      <c r="C4" s="25" t="s">
        <v>200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6" spans="2:15" ht="61.5" customHeight="1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176</v>
      </c>
      <c r="G6" s="5" t="s">
        <v>175</v>
      </c>
      <c r="H6" s="5" t="s">
        <v>178</v>
      </c>
      <c r="I6" s="5" t="s">
        <v>179</v>
      </c>
      <c r="J6" s="5" t="s">
        <v>183</v>
      </c>
      <c r="K6" s="5" t="s">
        <v>181</v>
      </c>
      <c r="L6" s="5" t="s">
        <v>180</v>
      </c>
      <c r="M6" s="5" t="s">
        <v>182</v>
      </c>
      <c r="N6" s="5" t="s">
        <v>184</v>
      </c>
      <c r="O6" s="10" t="s">
        <v>68</v>
      </c>
    </row>
    <row r="7" spans="2:15" x14ac:dyDescent="0.25">
      <c r="B7" s="1" t="s">
        <v>4</v>
      </c>
      <c r="C7" s="4" t="s">
        <v>58</v>
      </c>
      <c r="D7" s="4" t="s">
        <v>9</v>
      </c>
      <c r="E7" s="4">
        <f>SUM(F7:N7)-O7</f>
        <v>200</v>
      </c>
      <c r="F7" s="5">
        <f>2*100</f>
        <v>200</v>
      </c>
      <c r="G7" s="4"/>
      <c r="H7" s="4"/>
      <c r="I7" s="4"/>
      <c r="J7" s="4"/>
      <c r="K7" s="4"/>
      <c r="L7" s="4"/>
      <c r="M7" s="4"/>
      <c r="N7" s="4"/>
      <c r="O7" s="9">
        <f>MIN(F7:N7)-MIN(F7:N7)</f>
        <v>0</v>
      </c>
    </row>
    <row r="8" spans="2:15" x14ac:dyDescent="0.25">
      <c r="B8" s="1" t="s">
        <v>6</v>
      </c>
      <c r="C8" s="4" t="s">
        <v>120</v>
      </c>
      <c r="D8" s="4" t="s">
        <v>9</v>
      </c>
      <c r="E8" s="4">
        <f t="shared" ref="E8" si="0">SUM(F8:N8)-O8</f>
        <v>160</v>
      </c>
      <c r="F8" s="5">
        <f>2*80</f>
        <v>160</v>
      </c>
      <c r="G8" s="4"/>
      <c r="H8" s="4"/>
      <c r="I8" s="4"/>
      <c r="J8" s="4"/>
      <c r="K8" s="5"/>
      <c r="L8" s="4"/>
      <c r="M8" s="5"/>
      <c r="N8" s="5"/>
      <c r="O8" s="9">
        <f t="shared" ref="O8:O10" si="1">MIN(F8:N8)-MIN(F8:N8)</f>
        <v>0</v>
      </c>
    </row>
    <row r="9" spans="2:15" x14ac:dyDescent="0.25">
      <c r="B9" s="1" t="s">
        <v>7</v>
      </c>
      <c r="C9" s="9" t="s">
        <v>173</v>
      </c>
      <c r="D9" s="4" t="s">
        <v>41</v>
      </c>
      <c r="E9" s="4">
        <f>SUM(F9:N9)-O9</f>
        <v>120</v>
      </c>
      <c r="F9" s="5">
        <f>2*60</f>
        <v>120</v>
      </c>
      <c r="G9" s="4"/>
      <c r="H9" s="4"/>
      <c r="I9" s="4"/>
      <c r="J9" s="4"/>
      <c r="K9" s="4"/>
      <c r="L9" s="4"/>
      <c r="M9" s="4"/>
      <c r="N9" s="4"/>
      <c r="O9" s="9">
        <f t="shared" si="1"/>
        <v>0</v>
      </c>
    </row>
    <row r="10" spans="2:15" x14ac:dyDescent="0.25">
      <c r="B10" s="1" t="s">
        <v>7</v>
      </c>
      <c r="C10" s="4" t="s">
        <v>60</v>
      </c>
      <c r="D10" s="4" t="s">
        <v>19</v>
      </c>
      <c r="E10" s="4">
        <f>SUM(F10:N10)-O10</f>
        <v>120</v>
      </c>
      <c r="F10" s="5">
        <f>2*60</f>
        <v>120</v>
      </c>
      <c r="G10" s="4"/>
      <c r="H10" s="4"/>
      <c r="I10" s="4"/>
      <c r="J10" s="4"/>
      <c r="K10" s="4"/>
      <c r="L10" s="4"/>
      <c r="M10" s="4"/>
      <c r="N10" s="4"/>
      <c r="O10" s="9">
        <f t="shared" si="1"/>
        <v>0</v>
      </c>
    </row>
  </sheetData>
  <mergeCells count="2">
    <mergeCell ref="C2:N2"/>
    <mergeCell ref="C4:N4"/>
  </mergeCells>
  <phoneticPr fontId="4" type="noConversion"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AML13"/>
  <sheetViews>
    <sheetView zoomScaleNormal="100" workbookViewId="0">
      <selection activeCell="O7" sqref="O7:O9"/>
    </sheetView>
  </sheetViews>
  <sheetFormatPr defaultRowHeight="15" x14ac:dyDescent="0.25"/>
  <cols>
    <col min="1" max="1" width="0.5703125" style="2" customWidth="1"/>
    <col min="2" max="2" width="8.140625" style="1" customWidth="1"/>
    <col min="3" max="3" width="21.5703125" style="2" bestFit="1" customWidth="1"/>
    <col min="4" max="4" width="14.7109375" style="2" bestFit="1" customWidth="1"/>
    <col min="5" max="5" width="5.7109375" style="2" bestFit="1" customWidth="1"/>
    <col min="6" max="6" width="10.7109375" style="2" bestFit="1" customWidth="1"/>
    <col min="7" max="7" width="11.42578125" style="2" customWidth="1"/>
    <col min="8" max="8" width="11.42578125" style="2" bestFit="1" customWidth="1"/>
    <col min="9" max="9" width="12" style="2" bestFit="1" customWidth="1"/>
    <col min="10" max="11" width="11.42578125" style="2" bestFit="1" customWidth="1"/>
    <col min="12" max="12" width="12" style="1" bestFit="1" customWidth="1"/>
    <col min="13" max="13" width="10.5703125" style="2" customWidth="1"/>
    <col min="14" max="14" width="11.42578125" style="2" bestFit="1" customWidth="1"/>
    <col min="15" max="15" width="7.42578125" style="2" customWidth="1"/>
    <col min="16" max="1026" width="9.140625" style="2" customWidth="1"/>
  </cols>
  <sheetData>
    <row r="2" spans="2:15" s="7" customFormat="1" ht="26.25" customHeight="1" x14ac:dyDescent="0.25">
      <c r="B2" s="3"/>
      <c r="C2" s="24" t="s">
        <v>174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4" spans="2:15" ht="21" x14ac:dyDescent="0.25">
      <c r="C4" s="25" t="s">
        <v>62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6" spans="2:15" ht="90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176</v>
      </c>
      <c r="G6" s="5" t="s">
        <v>175</v>
      </c>
      <c r="H6" s="5" t="s">
        <v>178</v>
      </c>
      <c r="I6" s="5" t="s">
        <v>179</v>
      </c>
      <c r="J6" s="5" t="s">
        <v>183</v>
      </c>
      <c r="K6" s="5" t="s">
        <v>181</v>
      </c>
      <c r="L6" s="5" t="s">
        <v>180</v>
      </c>
      <c r="M6" s="5" t="s">
        <v>182</v>
      </c>
      <c r="N6" s="5" t="s">
        <v>184</v>
      </c>
      <c r="O6" s="10" t="s">
        <v>68</v>
      </c>
    </row>
    <row r="7" spans="2:15" x14ac:dyDescent="0.25">
      <c r="B7" s="1" t="s">
        <v>4</v>
      </c>
      <c r="C7" s="22" t="s">
        <v>44</v>
      </c>
      <c r="D7" s="4" t="s">
        <v>66</v>
      </c>
      <c r="E7" s="4">
        <f>SUM(F7:N7)-O7</f>
        <v>200</v>
      </c>
      <c r="F7" s="5">
        <f>2*100</f>
        <v>200</v>
      </c>
      <c r="G7" s="4"/>
      <c r="H7" s="4"/>
      <c r="I7" s="4"/>
      <c r="J7" s="4"/>
      <c r="K7" s="4"/>
      <c r="L7" s="4"/>
      <c r="M7" s="4"/>
      <c r="N7" s="4"/>
      <c r="O7" s="9">
        <f>MIN(F7:N7)-MIN(F7:N7)</f>
        <v>0</v>
      </c>
    </row>
    <row r="8" spans="2:15" x14ac:dyDescent="0.25">
      <c r="B8" s="1" t="s">
        <v>6</v>
      </c>
      <c r="C8" s="4" t="s">
        <v>47</v>
      </c>
      <c r="D8" s="4" t="s">
        <v>9</v>
      </c>
      <c r="E8" s="4">
        <f t="shared" ref="E8" si="0">SUM(F8:N8)-O8</f>
        <v>160</v>
      </c>
      <c r="F8" s="5">
        <f>2*80</f>
        <v>160</v>
      </c>
      <c r="G8" s="4"/>
      <c r="H8" s="4"/>
      <c r="I8" s="4"/>
      <c r="J8" s="4"/>
      <c r="K8" s="4"/>
      <c r="L8" s="4"/>
      <c r="M8" s="4"/>
      <c r="N8" s="4"/>
      <c r="O8" s="9">
        <f t="shared" ref="O8:O10" si="1">MIN(F8:N8)-MIN(F8:N8)</f>
        <v>0</v>
      </c>
    </row>
    <row r="9" spans="2:15" x14ac:dyDescent="0.25">
      <c r="B9" s="1" t="s">
        <v>7</v>
      </c>
      <c r="C9" s="4" t="s">
        <v>89</v>
      </c>
      <c r="D9" s="4" t="s">
        <v>9</v>
      </c>
      <c r="E9" s="4">
        <f>SUM(F9:N9)-O9</f>
        <v>120</v>
      </c>
      <c r="F9" s="5">
        <f>2*60</f>
        <v>120</v>
      </c>
      <c r="G9" s="4"/>
      <c r="H9" s="4"/>
      <c r="I9" s="4"/>
      <c r="J9" s="4"/>
      <c r="K9" s="4"/>
      <c r="L9" s="4"/>
      <c r="M9" s="4"/>
      <c r="N9" s="4"/>
      <c r="O9" s="9">
        <f t="shared" si="1"/>
        <v>0</v>
      </c>
    </row>
    <row r="10" spans="2:15" x14ac:dyDescent="0.25">
      <c r="B10" s="1" t="s">
        <v>7</v>
      </c>
      <c r="C10" s="4" t="s">
        <v>110</v>
      </c>
      <c r="D10" s="4" t="s">
        <v>9</v>
      </c>
      <c r="E10" s="4">
        <f t="shared" ref="E10" si="2">SUM(F10:N10)-O10</f>
        <v>120</v>
      </c>
      <c r="F10" s="5">
        <f>2*60</f>
        <v>120</v>
      </c>
      <c r="G10" s="4"/>
      <c r="H10" s="4"/>
      <c r="I10" s="4"/>
      <c r="J10" s="4"/>
      <c r="K10" s="4"/>
      <c r="L10" s="4"/>
      <c r="M10" s="4"/>
      <c r="N10" s="4"/>
      <c r="O10" s="9">
        <f t="shared" si="1"/>
        <v>0</v>
      </c>
    </row>
    <row r="11" spans="2:15" ht="18.75" hidden="1" customHeight="1" x14ac:dyDescent="0.25">
      <c r="B11" s="1" t="s">
        <v>102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>
        <v>0</v>
      </c>
      <c r="O11" s="10"/>
    </row>
    <row r="12" spans="2:15" hidden="1" x14ac:dyDescent="0.25">
      <c r="B12" s="1" t="s">
        <v>105</v>
      </c>
      <c r="C12" s="4" t="s">
        <v>63</v>
      </c>
      <c r="D12" s="4" t="s">
        <v>9</v>
      </c>
      <c r="E12" s="4">
        <f t="shared" ref="E12" si="3">SUM(F12:N12)</f>
        <v>0</v>
      </c>
      <c r="F12" s="4"/>
      <c r="G12" s="4"/>
      <c r="H12" s="4"/>
      <c r="I12" s="4"/>
      <c r="J12" s="4"/>
      <c r="K12" s="4"/>
      <c r="L12" s="4"/>
      <c r="M12" s="4"/>
      <c r="N12" s="4">
        <v>0</v>
      </c>
      <c r="O12" s="10"/>
    </row>
    <row r="13" spans="2:15" x14ac:dyDescent="0.25">
      <c r="O13" s="11"/>
    </row>
  </sheetData>
  <mergeCells count="2">
    <mergeCell ref="C2:N2"/>
    <mergeCell ref="C4:N4"/>
  </mergeCells>
  <phoneticPr fontId="4" type="noConversion"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AML12"/>
  <sheetViews>
    <sheetView workbookViewId="0">
      <selection activeCell="O7" sqref="O7:O9"/>
    </sheetView>
  </sheetViews>
  <sheetFormatPr defaultRowHeight="15" x14ac:dyDescent="0.25"/>
  <cols>
    <col min="1" max="1" width="0.5703125" style="2" customWidth="1"/>
    <col min="2" max="2" width="8.140625" style="1" customWidth="1"/>
    <col min="3" max="3" width="21.5703125" style="2" bestFit="1" customWidth="1"/>
    <col min="4" max="4" width="14.7109375" style="2" bestFit="1" customWidth="1"/>
    <col min="5" max="5" width="5.7109375" style="2" bestFit="1" customWidth="1"/>
    <col min="6" max="6" width="10.7109375" style="2" bestFit="1" customWidth="1"/>
    <col min="7" max="7" width="11.42578125" style="2" customWidth="1"/>
    <col min="8" max="8" width="11.42578125" style="2" bestFit="1" customWidth="1"/>
    <col min="9" max="9" width="12" style="2" bestFit="1" customWidth="1"/>
    <col min="10" max="11" width="11.42578125" style="2" bestFit="1" customWidth="1"/>
    <col min="12" max="12" width="12" style="1" bestFit="1" customWidth="1"/>
    <col min="13" max="13" width="10.5703125" style="2" customWidth="1"/>
    <col min="14" max="14" width="11.42578125" style="2" bestFit="1" customWidth="1"/>
    <col min="15" max="15" width="7.42578125" style="2" customWidth="1"/>
    <col min="16" max="1026" width="9.140625" style="2" customWidth="1"/>
  </cols>
  <sheetData>
    <row r="2" spans="2:15" s="7" customFormat="1" ht="26.25" customHeight="1" x14ac:dyDescent="0.25">
      <c r="B2" s="3"/>
      <c r="C2" s="24" t="s">
        <v>174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4" spans="2:15" ht="21" x14ac:dyDescent="0.25">
      <c r="C4" s="25" t="s">
        <v>202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6" spans="2:15" ht="90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176</v>
      </c>
      <c r="G6" s="5" t="s">
        <v>175</v>
      </c>
      <c r="H6" s="5" t="s">
        <v>178</v>
      </c>
      <c r="I6" s="5" t="s">
        <v>179</v>
      </c>
      <c r="J6" s="5" t="s">
        <v>183</v>
      </c>
      <c r="K6" s="5" t="s">
        <v>181</v>
      </c>
      <c r="L6" s="5" t="s">
        <v>180</v>
      </c>
      <c r="M6" s="5" t="s">
        <v>182</v>
      </c>
      <c r="N6" s="5" t="s">
        <v>184</v>
      </c>
      <c r="O6" s="10" t="s">
        <v>68</v>
      </c>
    </row>
    <row r="7" spans="2:15" x14ac:dyDescent="0.25">
      <c r="B7" s="1" t="s">
        <v>4</v>
      </c>
      <c r="C7" s="22"/>
      <c r="D7" s="4"/>
      <c r="E7" s="4">
        <f>SUM(F7:N7)-O7</f>
        <v>0</v>
      </c>
      <c r="F7" s="5"/>
      <c r="G7" s="4"/>
      <c r="H7" s="4"/>
      <c r="I7" s="4"/>
      <c r="J7" s="4"/>
      <c r="K7" s="4"/>
      <c r="L7" s="4"/>
      <c r="M7" s="4"/>
      <c r="N7" s="4"/>
      <c r="O7" s="9">
        <f>MIN(F7:N7)-MIN(F7:N7)</f>
        <v>0</v>
      </c>
    </row>
    <row r="8" spans="2:15" x14ac:dyDescent="0.25">
      <c r="B8" s="1" t="s">
        <v>6</v>
      </c>
      <c r="C8" s="4"/>
      <c r="D8" s="4"/>
      <c r="E8" s="4">
        <f t="shared" ref="E8" si="0">SUM(F8:N8)-O8</f>
        <v>0</v>
      </c>
      <c r="F8" s="5"/>
      <c r="G8" s="4"/>
      <c r="H8" s="4"/>
      <c r="I8" s="4"/>
      <c r="J8" s="4"/>
      <c r="K8" s="4"/>
      <c r="L8" s="4"/>
      <c r="M8" s="4"/>
      <c r="N8" s="4"/>
      <c r="O8" s="9">
        <f t="shared" ref="O8:O9" si="1">MIN(F8:N8)-MIN(F8:N8)</f>
        <v>0</v>
      </c>
    </row>
    <row r="9" spans="2:15" x14ac:dyDescent="0.25">
      <c r="B9" s="1" t="s">
        <v>7</v>
      </c>
      <c r="C9" s="4"/>
      <c r="D9" s="4"/>
      <c r="E9" s="4">
        <f>SUM(F9:N9)-O9</f>
        <v>0</v>
      </c>
      <c r="F9" s="5"/>
      <c r="G9" s="4"/>
      <c r="H9" s="4"/>
      <c r="I9" s="4"/>
      <c r="J9" s="4"/>
      <c r="K9" s="4"/>
      <c r="L9" s="4"/>
      <c r="M9" s="4"/>
      <c r="N9" s="4"/>
      <c r="O9" s="9">
        <f t="shared" si="1"/>
        <v>0</v>
      </c>
    </row>
    <row r="10" spans="2:15" ht="18.75" hidden="1" customHeight="1" x14ac:dyDescent="0.25">
      <c r="B10" s="1" t="s">
        <v>102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>
        <v>0</v>
      </c>
      <c r="O10" s="10"/>
    </row>
    <row r="11" spans="2:15" hidden="1" x14ac:dyDescent="0.25">
      <c r="B11" s="1" t="s">
        <v>105</v>
      </c>
      <c r="C11" s="4" t="s">
        <v>63</v>
      </c>
      <c r="D11" s="4" t="s">
        <v>9</v>
      </c>
      <c r="E11" s="4">
        <f t="shared" ref="E11" si="2">SUM(F11:N11)</f>
        <v>0</v>
      </c>
      <c r="F11" s="4"/>
      <c r="G11" s="4"/>
      <c r="H11" s="4"/>
      <c r="I11" s="4"/>
      <c r="J11" s="4"/>
      <c r="K11" s="4"/>
      <c r="L11" s="4"/>
      <c r="M11" s="4"/>
      <c r="N11" s="4">
        <v>0</v>
      </c>
      <c r="O11" s="10"/>
    </row>
    <row r="12" spans="2:15" x14ac:dyDescent="0.25">
      <c r="O12" s="11"/>
    </row>
  </sheetData>
  <mergeCells count="2">
    <mergeCell ref="C2:N2"/>
    <mergeCell ref="C4:N4"/>
  </mergeCells>
  <pageMargins left="0.511811024" right="0.511811024" top="0.78740157499999996" bottom="0.78740157499999996" header="0.31496062000000002" footer="0.3149606200000000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2:AML10"/>
  <sheetViews>
    <sheetView zoomScaleNormal="100" workbookViewId="0">
      <selection activeCell="E9" sqref="E9:E10"/>
    </sheetView>
  </sheetViews>
  <sheetFormatPr defaultRowHeight="15" x14ac:dyDescent="0.25"/>
  <cols>
    <col min="1" max="1" width="0.5703125" style="2" customWidth="1"/>
    <col min="2" max="2" width="8.42578125" style="1" customWidth="1"/>
    <col min="3" max="3" width="24.42578125" style="2" bestFit="1" customWidth="1"/>
    <col min="4" max="4" width="10.7109375" style="2" customWidth="1"/>
    <col min="5" max="5" width="6.5703125" style="2" customWidth="1"/>
    <col min="6" max="6" width="10.7109375" style="2" bestFit="1" customWidth="1"/>
    <col min="7" max="8" width="11.42578125" style="2" bestFit="1" customWidth="1"/>
    <col min="9" max="9" width="12" style="2" bestFit="1" customWidth="1"/>
    <col min="10" max="11" width="11.42578125" style="2" bestFit="1" customWidth="1"/>
    <col min="12" max="12" width="12" style="1" bestFit="1" customWidth="1"/>
    <col min="13" max="13" width="10.5703125" style="2" customWidth="1"/>
    <col min="14" max="14" width="11.42578125" style="2" bestFit="1" customWidth="1"/>
    <col min="15" max="15" width="8" style="2" bestFit="1" customWidth="1"/>
    <col min="16" max="1026" width="9.140625" style="2" customWidth="1"/>
  </cols>
  <sheetData>
    <row r="2" spans="2:15" s="7" customFormat="1" ht="26.25" customHeight="1" x14ac:dyDescent="0.25">
      <c r="B2" s="3"/>
      <c r="C2" s="24" t="s">
        <v>174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4" spans="2:15" ht="21" x14ac:dyDescent="0.25">
      <c r="C4" s="25" t="s">
        <v>64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6" spans="2:15" ht="90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176</v>
      </c>
      <c r="G6" s="5" t="s">
        <v>175</v>
      </c>
      <c r="H6" s="5" t="s">
        <v>178</v>
      </c>
      <c r="I6" s="5" t="s">
        <v>179</v>
      </c>
      <c r="J6" s="5" t="s">
        <v>183</v>
      </c>
      <c r="K6" s="5" t="s">
        <v>181</v>
      </c>
      <c r="L6" s="5" t="s">
        <v>180</v>
      </c>
      <c r="M6" s="5" t="s">
        <v>182</v>
      </c>
      <c r="N6" s="5" t="s">
        <v>184</v>
      </c>
      <c r="O6" s="10" t="s">
        <v>68</v>
      </c>
    </row>
    <row r="7" spans="2:15" x14ac:dyDescent="0.25">
      <c r="B7" s="1" t="s">
        <v>4</v>
      </c>
      <c r="C7" s="9" t="s">
        <v>203</v>
      </c>
      <c r="D7" s="4" t="s">
        <v>9</v>
      </c>
      <c r="E7" s="4">
        <f>SUM(F7:N7)-O8+O8</f>
        <v>200</v>
      </c>
      <c r="F7" s="5">
        <f>2*100</f>
        <v>200</v>
      </c>
      <c r="G7" s="5"/>
      <c r="H7" s="5"/>
      <c r="I7" s="5"/>
      <c r="J7" s="5"/>
      <c r="K7" s="5"/>
      <c r="L7" s="5"/>
      <c r="M7" s="5"/>
      <c r="N7" s="5"/>
      <c r="O7" s="9">
        <f>MIN(F6:N6)-MIN(F6:N6)</f>
        <v>0</v>
      </c>
    </row>
    <row r="8" spans="2:15" x14ac:dyDescent="0.25">
      <c r="B8" s="1" t="s">
        <v>6</v>
      </c>
      <c r="C8" s="9" t="s">
        <v>37</v>
      </c>
      <c r="D8" s="4" t="s">
        <v>9</v>
      </c>
      <c r="E8" s="4">
        <f>SUM(F8:N8)-O9+O9</f>
        <v>160</v>
      </c>
      <c r="F8" s="5">
        <f>2*80</f>
        <v>160</v>
      </c>
      <c r="G8" s="5"/>
      <c r="H8" s="5"/>
      <c r="I8" s="5"/>
      <c r="J8" s="5"/>
      <c r="K8" s="5"/>
      <c r="L8" s="5"/>
      <c r="M8" s="5"/>
      <c r="N8" s="5"/>
      <c r="O8" s="9">
        <f>MIN(F7:N7)-MIN(F7:N7)</f>
        <v>0</v>
      </c>
    </row>
    <row r="9" spans="2:15" x14ac:dyDescent="0.25">
      <c r="B9" s="1" t="s">
        <v>7</v>
      </c>
      <c r="C9" s="21" t="s">
        <v>141</v>
      </c>
      <c r="D9" s="21" t="s">
        <v>142</v>
      </c>
      <c r="E9" s="4">
        <f>SUM(F9:N9)-O10+O10</f>
        <v>120</v>
      </c>
      <c r="F9" s="5">
        <f>2*60</f>
        <v>120</v>
      </c>
      <c r="G9" s="4"/>
      <c r="H9" s="4"/>
      <c r="I9" s="4"/>
      <c r="J9" s="4"/>
      <c r="K9" s="5"/>
      <c r="L9" s="5"/>
      <c r="M9" s="5"/>
      <c r="N9" s="5"/>
      <c r="O9" s="9">
        <f>MIN(F8:N8)-MIN(F8:N8)</f>
        <v>0</v>
      </c>
    </row>
    <row r="10" spans="2:15" x14ac:dyDescent="0.25">
      <c r="B10" s="1" t="s">
        <v>6</v>
      </c>
      <c r="C10" s="9" t="s">
        <v>205</v>
      </c>
      <c r="D10" s="4" t="s">
        <v>204</v>
      </c>
      <c r="E10" s="4">
        <f>SUM(F10:N10)-O11+O11</f>
        <v>120</v>
      </c>
      <c r="F10" s="5">
        <f>2*60</f>
        <v>120</v>
      </c>
      <c r="G10" s="5"/>
      <c r="H10" s="5"/>
      <c r="I10" s="5"/>
      <c r="J10" s="5"/>
      <c r="K10" s="5"/>
      <c r="L10" s="5"/>
      <c r="M10" s="5"/>
      <c r="N10" s="5"/>
      <c r="O10" s="9">
        <f>MIN(F9:N9)-MIN(F9:N9)</f>
        <v>0</v>
      </c>
    </row>
  </sheetData>
  <mergeCells count="2">
    <mergeCell ref="C2:N2"/>
    <mergeCell ref="C4:N4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2:AML9"/>
  <sheetViews>
    <sheetView tabSelected="1" workbookViewId="0">
      <selection activeCell="N15" sqref="N15"/>
    </sheetView>
  </sheetViews>
  <sheetFormatPr defaultRowHeight="15" x14ac:dyDescent="0.25"/>
  <cols>
    <col min="1" max="1" width="0.5703125" style="2" customWidth="1"/>
    <col min="2" max="2" width="8.42578125" style="1" customWidth="1"/>
    <col min="3" max="3" width="24.42578125" style="2" bestFit="1" customWidth="1"/>
    <col min="4" max="4" width="10.7109375" style="2" customWidth="1"/>
    <col min="5" max="5" width="6.5703125" style="2" customWidth="1"/>
    <col min="6" max="6" width="10.7109375" style="2" bestFit="1" customWidth="1"/>
    <col min="7" max="8" width="11.42578125" style="2" bestFit="1" customWidth="1"/>
    <col min="9" max="9" width="12" style="2" bestFit="1" customWidth="1"/>
    <col min="10" max="11" width="11.42578125" style="2" bestFit="1" customWidth="1"/>
    <col min="12" max="12" width="12" style="1" bestFit="1" customWidth="1"/>
    <col min="13" max="13" width="10.5703125" style="2" customWidth="1"/>
    <col min="14" max="14" width="11.42578125" style="2" bestFit="1" customWidth="1"/>
    <col min="15" max="15" width="8" style="2" bestFit="1" customWidth="1"/>
    <col min="16" max="1026" width="9.140625" style="2" customWidth="1"/>
  </cols>
  <sheetData>
    <row r="2" spans="2:15" s="7" customFormat="1" ht="26.25" customHeight="1" x14ac:dyDescent="0.25">
      <c r="B2" s="3"/>
      <c r="C2" s="24" t="s">
        <v>174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4" spans="2:15" ht="21" x14ac:dyDescent="0.25">
      <c r="C4" s="25" t="s">
        <v>206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6" spans="2:15" ht="90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176</v>
      </c>
      <c r="G6" s="5" t="s">
        <v>175</v>
      </c>
      <c r="H6" s="5" t="s">
        <v>178</v>
      </c>
      <c r="I6" s="5" t="s">
        <v>179</v>
      </c>
      <c r="J6" s="5" t="s">
        <v>183</v>
      </c>
      <c r="K6" s="5" t="s">
        <v>181</v>
      </c>
      <c r="L6" s="5" t="s">
        <v>180</v>
      </c>
      <c r="M6" s="5" t="s">
        <v>182</v>
      </c>
      <c r="N6" s="5" t="s">
        <v>184</v>
      </c>
      <c r="O6" s="10" t="s">
        <v>68</v>
      </c>
    </row>
    <row r="7" spans="2:15" x14ac:dyDescent="0.25">
      <c r="C7" s="9"/>
      <c r="D7" s="4"/>
      <c r="E7" s="4">
        <f>SUM(F7:N7)-O7+O7</f>
        <v>0</v>
      </c>
      <c r="F7" s="5"/>
      <c r="G7" s="5"/>
      <c r="H7" s="5"/>
      <c r="I7" s="5"/>
      <c r="J7" s="5"/>
      <c r="K7" s="5"/>
      <c r="L7" s="5"/>
      <c r="M7" s="5"/>
      <c r="N7" s="5"/>
      <c r="O7" s="9">
        <f>MIN(F6:N6)-MIN(F6:N6)</f>
        <v>0</v>
      </c>
    </row>
    <row r="8" spans="2:15" x14ac:dyDescent="0.25">
      <c r="C8" s="9"/>
      <c r="D8" s="4"/>
      <c r="E8" s="4">
        <f t="shared" ref="E8:E9" si="0">SUM(F8:N8)-O8+O8</f>
        <v>0</v>
      </c>
      <c r="F8" s="5"/>
      <c r="G8" s="5"/>
      <c r="H8" s="5"/>
      <c r="I8" s="5"/>
      <c r="J8" s="5"/>
      <c r="K8" s="5"/>
      <c r="L8" s="5"/>
      <c r="M8" s="5"/>
      <c r="N8" s="5"/>
      <c r="O8" s="9">
        <f>MIN(F7:N7)-MIN(F7:N7)</f>
        <v>0</v>
      </c>
    </row>
    <row r="9" spans="2:15" x14ac:dyDescent="0.25">
      <c r="C9" s="21"/>
      <c r="D9" s="21"/>
      <c r="E9" s="4">
        <f t="shared" si="0"/>
        <v>0</v>
      </c>
      <c r="F9" s="5"/>
      <c r="G9" s="4"/>
      <c r="H9" s="4"/>
      <c r="I9" s="4"/>
      <c r="J9" s="4"/>
      <c r="K9" s="5"/>
      <c r="L9" s="5"/>
      <c r="M9" s="5"/>
      <c r="N9" s="5"/>
      <c r="O9" s="9">
        <f>MIN(F8:N8)-MIN(F8:N8)</f>
        <v>0</v>
      </c>
    </row>
  </sheetData>
  <mergeCells count="2">
    <mergeCell ref="C2:N2"/>
    <mergeCell ref="C4:N4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12"/>
  <sheetViews>
    <sheetView zoomScaleNormal="100" workbookViewId="0">
      <selection activeCell="O1" sqref="O1"/>
    </sheetView>
  </sheetViews>
  <sheetFormatPr defaultRowHeight="15" x14ac:dyDescent="0.25"/>
  <cols>
    <col min="1" max="1" width="1" customWidth="1"/>
    <col min="2" max="2" width="7.85546875" customWidth="1"/>
    <col min="3" max="3" width="20" bestFit="1" customWidth="1"/>
    <col min="4" max="4" width="11" customWidth="1"/>
    <col min="5" max="5" width="5.7109375" bestFit="1" customWidth="1"/>
    <col min="6" max="6" width="11.42578125" bestFit="1" customWidth="1"/>
    <col min="7" max="7" width="11.42578125" customWidth="1"/>
    <col min="8" max="8" width="10.5703125" customWidth="1"/>
    <col min="9" max="9" width="12.7109375" customWidth="1"/>
    <col min="10" max="10" width="11" customWidth="1"/>
    <col min="11" max="11" width="11.7109375" customWidth="1"/>
    <col min="12" max="12" width="13" customWidth="1"/>
    <col min="13" max="13" width="10.42578125" customWidth="1"/>
    <col min="14" max="14" width="10.7109375" customWidth="1"/>
  </cols>
  <sheetData>
    <row r="1" spans="2:15" x14ac:dyDescent="0.2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5" ht="24.4" customHeight="1" x14ac:dyDescent="0.25">
      <c r="B2" s="3"/>
      <c r="C2" s="24" t="s">
        <v>174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2:15" x14ac:dyDescent="0.25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5" ht="21" x14ac:dyDescent="0.25">
      <c r="B4" s="1"/>
      <c r="C4" s="25" t="s">
        <v>164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2:15" x14ac:dyDescent="0.2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5" ht="90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176</v>
      </c>
      <c r="G6" s="5" t="s">
        <v>175</v>
      </c>
      <c r="H6" s="5" t="s">
        <v>178</v>
      </c>
      <c r="I6" s="5" t="s">
        <v>179</v>
      </c>
      <c r="J6" s="5" t="s">
        <v>186</v>
      </c>
      <c r="K6" s="5" t="s">
        <v>181</v>
      </c>
      <c r="L6" s="5" t="s">
        <v>180</v>
      </c>
      <c r="M6" s="5" t="s">
        <v>182</v>
      </c>
      <c r="N6" s="5" t="s">
        <v>184</v>
      </c>
      <c r="O6" s="18" t="s">
        <v>68</v>
      </c>
    </row>
    <row r="7" spans="2:15" x14ac:dyDescent="0.25">
      <c r="B7" s="1" t="s">
        <v>4</v>
      </c>
      <c r="C7" s="21" t="s">
        <v>91</v>
      </c>
      <c r="D7" s="21" t="s">
        <v>86</v>
      </c>
      <c r="E7" s="4">
        <f t="shared" ref="E7" si="0">SUM(F7:N7)-O7</f>
        <v>200</v>
      </c>
      <c r="F7" s="5">
        <f>2*100</f>
        <v>200</v>
      </c>
      <c r="G7" s="4"/>
      <c r="H7" s="5"/>
      <c r="I7" s="4"/>
      <c r="J7" s="4"/>
      <c r="K7" s="4"/>
      <c r="L7" s="4"/>
      <c r="M7" s="4"/>
      <c r="N7" s="4"/>
      <c r="O7" s="10">
        <f>MIN(F7:N7)-MIN(F7:N7)</f>
        <v>0</v>
      </c>
    </row>
    <row r="8" spans="2:15" x14ac:dyDescent="0.25">
      <c r="B8" s="1" t="s">
        <v>6</v>
      </c>
      <c r="C8" s="6" t="s">
        <v>190</v>
      </c>
      <c r="D8" s="4" t="s">
        <v>9</v>
      </c>
      <c r="E8" s="4">
        <f>SUM(F8:N8)-O8</f>
        <v>160</v>
      </c>
      <c r="F8" s="5">
        <f>2*80</f>
        <v>160</v>
      </c>
      <c r="G8" s="4"/>
      <c r="H8" s="5"/>
      <c r="I8" s="4"/>
      <c r="J8" s="4"/>
      <c r="K8" s="4"/>
      <c r="L8" s="4"/>
      <c r="M8" s="4"/>
      <c r="N8" s="4"/>
      <c r="O8" s="10">
        <f t="shared" ref="O8:O9" si="1">MIN(F8:N8)-MIN(F8:N8)</f>
        <v>0</v>
      </c>
    </row>
    <row r="9" spans="2:15" x14ac:dyDescent="0.25">
      <c r="B9" s="1" t="s">
        <v>7</v>
      </c>
      <c r="C9" s="4" t="s">
        <v>189</v>
      </c>
      <c r="D9" s="4" t="s">
        <v>15</v>
      </c>
      <c r="E9" s="4">
        <f>SUM(F9:N9)-O9</f>
        <v>120</v>
      </c>
      <c r="F9" s="5">
        <f>2*60</f>
        <v>120</v>
      </c>
      <c r="G9" s="5"/>
      <c r="H9" s="5"/>
      <c r="I9" s="4"/>
      <c r="J9" s="4"/>
      <c r="K9" s="4"/>
      <c r="L9" s="4"/>
      <c r="M9" s="4"/>
      <c r="N9" s="4"/>
      <c r="O9" s="10">
        <f t="shared" si="1"/>
        <v>0</v>
      </c>
    </row>
    <row r="10" spans="2:15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5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2:15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</sheetData>
  <mergeCells count="2">
    <mergeCell ref="C2:N2"/>
    <mergeCell ref="C4:N4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ML24"/>
  <sheetViews>
    <sheetView topLeftCell="A3" zoomScaleNormal="100" workbookViewId="0">
      <selection activeCell="F6" sqref="F6"/>
    </sheetView>
  </sheetViews>
  <sheetFormatPr defaultRowHeight="15" x14ac:dyDescent="0.25"/>
  <cols>
    <col min="1" max="1" width="0.42578125" style="2" customWidth="1"/>
    <col min="2" max="2" width="8" style="1" customWidth="1"/>
    <col min="3" max="3" width="21.5703125" style="2" customWidth="1"/>
    <col min="4" max="4" width="9.5703125" style="2" customWidth="1"/>
    <col min="5" max="5" width="6" style="2" customWidth="1"/>
    <col min="6" max="7" width="10.42578125" style="2" customWidth="1"/>
    <col min="8" max="8" width="10.7109375" style="2" customWidth="1"/>
    <col min="9" max="9" width="11.7109375" style="2" customWidth="1"/>
    <col min="10" max="10" width="10.7109375" style="2" customWidth="1"/>
    <col min="11" max="11" width="10.5703125" style="2" customWidth="1"/>
    <col min="12" max="12" width="11.85546875" style="2" customWidth="1"/>
    <col min="13" max="13" width="10.42578125" style="2" customWidth="1"/>
    <col min="14" max="14" width="10.5703125" style="2" customWidth="1"/>
    <col min="15" max="15" width="9.140625" style="1" customWidth="1"/>
    <col min="16" max="1026" width="9.140625" style="2" customWidth="1"/>
  </cols>
  <sheetData>
    <row r="2" spans="2:15" s="7" customFormat="1" ht="26.25" customHeight="1" x14ac:dyDescent="0.25">
      <c r="B2" s="3"/>
      <c r="C2" s="24" t="s">
        <v>174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8"/>
    </row>
    <row r="4" spans="2:15" ht="21" x14ac:dyDescent="0.25">
      <c r="C4" s="25" t="s">
        <v>165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6" spans="2:15" s="2" customFormat="1" ht="63.75" customHeight="1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176</v>
      </c>
      <c r="G6" s="5" t="s">
        <v>175</v>
      </c>
      <c r="H6" s="5" t="s">
        <v>178</v>
      </c>
      <c r="I6" s="5" t="s">
        <v>179</v>
      </c>
      <c r="J6" s="5" t="s">
        <v>183</v>
      </c>
      <c r="K6" s="5" t="s">
        <v>181</v>
      </c>
      <c r="L6" s="5" t="s">
        <v>180</v>
      </c>
      <c r="M6" s="5" t="s">
        <v>182</v>
      </c>
      <c r="N6" s="5" t="s">
        <v>184</v>
      </c>
      <c r="O6" s="10" t="s">
        <v>68</v>
      </c>
    </row>
    <row r="7" spans="2:15" s="2" customFormat="1" x14ac:dyDescent="0.25">
      <c r="B7" s="1" t="s">
        <v>4</v>
      </c>
      <c r="C7" s="23" t="s">
        <v>10</v>
      </c>
      <c r="D7" s="21" t="s">
        <v>9</v>
      </c>
      <c r="E7" s="4">
        <f>SUM(F7:N7)-O7</f>
        <v>200</v>
      </c>
      <c r="F7" s="5">
        <f>2*100</f>
        <v>200</v>
      </c>
      <c r="G7" s="5"/>
      <c r="H7" s="5"/>
      <c r="I7" s="5"/>
      <c r="J7" s="5"/>
      <c r="K7" s="5"/>
      <c r="L7" s="5"/>
      <c r="M7" s="5"/>
      <c r="N7" s="5"/>
      <c r="O7" s="10">
        <f>MIN(F7:N7)-MIN(F7:N7)</f>
        <v>0</v>
      </c>
    </row>
    <row r="8" spans="2:15" s="2" customFormat="1" x14ac:dyDescent="0.25">
      <c r="B8" s="1" t="s">
        <v>6</v>
      </c>
      <c r="C8" s="4" t="s">
        <v>143</v>
      </c>
      <c r="D8" s="4" t="s">
        <v>9</v>
      </c>
      <c r="E8" s="4">
        <f t="shared" ref="E8" si="0">SUM(F8:N8)-O8</f>
        <v>160</v>
      </c>
      <c r="F8" s="5">
        <f>2*80</f>
        <v>160</v>
      </c>
      <c r="G8" s="5"/>
      <c r="H8" s="5"/>
      <c r="I8" s="5"/>
      <c r="J8" s="5"/>
      <c r="K8" s="5"/>
      <c r="L8" s="5"/>
      <c r="M8" s="4"/>
      <c r="N8" s="5"/>
      <c r="O8" s="10">
        <f t="shared" ref="O8:O9" si="1">MIN(F8:N8)-MIN(F8:N8)</f>
        <v>0</v>
      </c>
    </row>
    <row r="9" spans="2:15" s="2" customFormat="1" x14ac:dyDescent="0.25">
      <c r="B9" s="1" t="s">
        <v>7</v>
      </c>
      <c r="C9" s="4" t="s">
        <v>11</v>
      </c>
      <c r="D9" s="4" t="s">
        <v>9</v>
      </c>
      <c r="E9" s="4">
        <f t="shared" ref="E9" si="2">SUM(F9:N9)-O9</f>
        <v>120</v>
      </c>
      <c r="F9" s="5">
        <f>2*60</f>
        <v>120</v>
      </c>
      <c r="G9" s="5"/>
      <c r="H9" s="5"/>
      <c r="I9" s="5"/>
      <c r="J9" s="5"/>
      <c r="K9" s="5"/>
      <c r="L9" s="5"/>
      <c r="M9" s="5"/>
      <c r="N9" s="5"/>
      <c r="O9" s="10">
        <f t="shared" si="1"/>
        <v>0</v>
      </c>
    </row>
    <row r="10" spans="2:15" hidden="1" x14ac:dyDescent="0.25">
      <c r="B10" s="1" t="s">
        <v>16</v>
      </c>
      <c r="C10" s="4" t="s">
        <v>12</v>
      </c>
      <c r="D10" s="4" t="s">
        <v>9</v>
      </c>
      <c r="E10" s="4">
        <f t="shared" ref="E10:E11" si="3">SUM(F10:N10)-O10</f>
        <v>0</v>
      </c>
      <c r="F10" s="4">
        <v>0</v>
      </c>
      <c r="G10" s="5">
        <v>0</v>
      </c>
      <c r="H10" s="5"/>
      <c r="I10" s="4">
        <v>0</v>
      </c>
      <c r="J10" s="4"/>
      <c r="K10" s="4"/>
      <c r="L10" s="4"/>
      <c r="M10" s="4"/>
      <c r="N10" s="4"/>
      <c r="O10" s="10"/>
    </row>
    <row r="11" spans="2:15" hidden="1" x14ac:dyDescent="0.25">
      <c r="B11" s="1" t="s">
        <v>29</v>
      </c>
      <c r="C11" s="6" t="s">
        <v>8</v>
      </c>
      <c r="D11" s="4" t="s">
        <v>9</v>
      </c>
      <c r="E11" s="4">
        <f t="shared" si="3"/>
        <v>0</v>
      </c>
      <c r="F11" s="5">
        <v>0</v>
      </c>
      <c r="G11" s="5">
        <v>0</v>
      </c>
      <c r="H11" s="5"/>
      <c r="I11" s="4">
        <v>0</v>
      </c>
      <c r="J11" s="4"/>
      <c r="K11" s="5"/>
      <c r="L11" s="4"/>
      <c r="M11" s="4"/>
      <c r="N11" s="4"/>
      <c r="O11" s="10"/>
    </row>
    <row r="12" spans="2:15" x14ac:dyDescent="0.2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2:15" x14ac:dyDescent="0.2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5" x14ac:dyDescent="0.2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2:15" x14ac:dyDescent="0.2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5" x14ac:dyDescent="0.2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3:14" x14ac:dyDescent="0.2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3:14" x14ac:dyDescent="0.2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3:14" x14ac:dyDescent="0.2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3:14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3:14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3:14" x14ac:dyDescent="0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3:14" x14ac:dyDescent="0.2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3:14" x14ac:dyDescent="0.2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2">
    <mergeCell ref="C2:N2"/>
    <mergeCell ref="C4:N4"/>
  </mergeCells>
  <phoneticPr fontId="4" type="noConversion"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O9"/>
  <sheetViews>
    <sheetView zoomScaleNormal="100" workbookViewId="0">
      <selection activeCell="O7" sqref="O7:O9"/>
    </sheetView>
  </sheetViews>
  <sheetFormatPr defaultRowHeight="15" x14ac:dyDescent="0.25"/>
  <cols>
    <col min="1" max="1" width="0.42578125" customWidth="1"/>
    <col min="2" max="2" width="8.140625" customWidth="1"/>
    <col min="3" max="3" width="23.28515625" customWidth="1"/>
    <col min="4" max="4" width="9.42578125" customWidth="1"/>
    <col min="5" max="5" width="5.7109375" customWidth="1"/>
    <col min="6" max="6" width="10.42578125" customWidth="1"/>
    <col min="7" max="7" width="11.42578125" customWidth="1"/>
    <col min="8" max="8" width="10.42578125" customWidth="1"/>
    <col min="9" max="9" width="12.140625" customWidth="1"/>
    <col min="10" max="11" width="10.85546875" customWidth="1"/>
    <col min="12" max="12" width="13.7109375" customWidth="1"/>
    <col min="13" max="14" width="10.5703125" customWidth="1"/>
    <col min="15" max="15" width="9" style="19"/>
  </cols>
  <sheetData>
    <row r="1" spans="2:15" x14ac:dyDescent="0.2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5" ht="24.4" customHeight="1" x14ac:dyDescent="0.25">
      <c r="B2" s="3"/>
      <c r="C2" s="24" t="s">
        <v>174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2:15" x14ac:dyDescent="0.25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5" ht="21" x14ac:dyDescent="0.25">
      <c r="B4" s="1"/>
      <c r="C4" s="25" t="s">
        <v>166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2:15" x14ac:dyDescent="0.2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5" ht="60" customHeight="1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176</v>
      </c>
      <c r="G6" s="5" t="s">
        <v>175</v>
      </c>
      <c r="H6" s="5" t="s">
        <v>178</v>
      </c>
      <c r="I6" s="5" t="s">
        <v>179</v>
      </c>
      <c r="J6" s="5" t="s">
        <v>183</v>
      </c>
      <c r="K6" s="5" t="s">
        <v>181</v>
      </c>
      <c r="L6" s="5" t="s">
        <v>180</v>
      </c>
      <c r="M6" s="5" t="s">
        <v>182</v>
      </c>
      <c r="N6" s="5" t="s">
        <v>184</v>
      </c>
      <c r="O6" s="18" t="s">
        <v>68</v>
      </c>
    </row>
    <row r="7" spans="2:15" x14ac:dyDescent="0.25">
      <c r="B7" s="1"/>
      <c r="C7" s="4"/>
      <c r="D7" s="4"/>
      <c r="E7" s="4">
        <f>SUM(F7:N7)-O7</f>
        <v>0</v>
      </c>
      <c r="F7" s="5"/>
      <c r="G7" s="5"/>
      <c r="H7" s="5"/>
      <c r="I7" s="4"/>
      <c r="J7" s="5"/>
      <c r="K7" s="5"/>
      <c r="L7" s="5"/>
      <c r="M7" s="5"/>
      <c r="N7" s="5"/>
      <c r="O7" s="10">
        <f>MIN(F7:N7)-MIN(F7:N7)</f>
        <v>0</v>
      </c>
    </row>
    <row r="8" spans="2:15" ht="15.75" customHeight="1" x14ac:dyDescent="0.25">
      <c r="B8" s="1"/>
      <c r="C8" s="4"/>
      <c r="D8" s="4"/>
      <c r="E8" s="4">
        <f t="shared" ref="E8" si="0">SUM(F8:N8)-O8</f>
        <v>0</v>
      </c>
      <c r="F8" s="5"/>
      <c r="G8" s="5"/>
      <c r="H8" s="5"/>
      <c r="I8" s="4"/>
      <c r="J8" s="4"/>
      <c r="K8" s="5"/>
      <c r="L8" s="5"/>
      <c r="M8" s="5"/>
      <c r="N8" s="4"/>
      <c r="O8" s="10">
        <f t="shared" ref="O8:O9" si="1">MIN(F8:N8)-MIN(F8:N8)</f>
        <v>0</v>
      </c>
    </row>
    <row r="9" spans="2:15" ht="15.75" customHeight="1" x14ac:dyDescent="0.25">
      <c r="B9" s="1"/>
      <c r="C9" s="4"/>
      <c r="D9" s="9"/>
      <c r="E9" s="4">
        <f>SUM(F9:N9)-O9</f>
        <v>0</v>
      </c>
      <c r="F9" s="5"/>
      <c r="G9" s="5"/>
      <c r="H9" s="5"/>
      <c r="I9" s="4"/>
      <c r="J9" s="4"/>
      <c r="K9" s="5"/>
      <c r="L9" s="5"/>
      <c r="M9" s="5"/>
      <c r="N9" s="4"/>
      <c r="O9" s="10">
        <f t="shared" si="1"/>
        <v>0</v>
      </c>
    </row>
  </sheetData>
  <mergeCells count="2">
    <mergeCell ref="C2:N2"/>
    <mergeCell ref="C4:N4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Roman,Normal"&amp;12&amp;A</oddHeader>
    <oddFooter>&amp;C&amp;"Times New Roman,Normal"&amp;12Página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L26"/>
  <sheetViews>
    <sheetView zoomScaleNormal="100" workbookViewId="0">
      <selection activeCell="A16" sqref="A16"/>
    </sheetView>
  </sheetViews>
  <sheetFormatPr defaultRowHeight="15" x14ac:dyDescent="0.25"/>
  <cols>
    <col min="1" max="1" width="0.7109375" style="2" customWidth="1"/>
    <col min="2" max="2" width="8.5703125" style="1" customWidth="1"/>
    <col min="3" max="3" width="23.42578125" style="2" customWidth="1"/>
    <col min="4" max="4" width="9.5703125" style="2" customWidth="1"/>
    <col min="5" max="5" width="5.5703125" style="2" customWidth="1"/>
    <col min="6" max="6" width="11" style="2" customWidth="1"/>
    <col min="7" max="7" width="10.7109375" style="2" customWidth="1"/>
    <col min="8" max="8" width="9.7109375" style="2" customWidth="1"/>
    <col min="9" max="9" width="11.85546875" style="2" customWidth="1"/>
    <col min="10" max="10" width="10.7109375" style="2" customWidth="1"/>
    <col min="11" max="11" width="10.5703125" style="2" customWidth="1"/>
    <col min="12" max="12" width="11.7109375" style="2" customWidth="1"/>
    <col min="13" max="13" width="10.42578125" style="2" customWidth="1"/>
    <col min="14" max="14" width="10.140625" style="2" customWidth="1"/>
    <col min="15" max="15" width="9.140625" style="1" customWidth="1"/>
    <col min="16" max="1026" width="9.140625" style="2" customWidth="1"/>
  </cols>
  <sheetData>
    <row r="1" spans="1:1026" ht="11.25" customHeight="1" x14ac:dyDescent="0.25"/>
    <row r="2" spans="1:1026" s="7" customFormat="1" ht="26.25" customHeight="1" x14ac:dyDescent="0.25">
      <c r="B2" s="3"/>
      <c r="C2" s="24" t="s">
        <v>174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8"/>
    </row>
    <row r="3" spans="1:1026" ht="10.5" customHeight="1" x14ac:dyDescent="0.25"/>
    <row r="4" spans="1:1026" ht="21" x14ac:dyDescent="0.25">
      <c r="C4" s="25" t="s">
        <v>67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6" spans="1:1026" s="2" customFormat="1" ht="63.75" customHeight="1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176</v>
      </c>
      <c r="G6" s="5" t="s">
        <v>175</v>
      </c>
      <c r="H6" s="5" t="s">
        <v>178</v>
      </c>
      <c r="I6" s="5" t="s">
        <v>179</v>
      </c>
      <c r="J6" s="5" t="s">
        <v>183</v>
      </c>
      <c r="K6" s="5" t="s">
        <v>181</v>
      </c>
      <c r="L6" s="5" t="s">
        <v>180</v>
      </c>
      <c r="M6" s="5" t="s">
        <v>182</v>
      </c>
      <c r="N6" s="5" t="s">
        <v>184</v>
      </c>
      <c r="O6" s="10" t="s">
        <v>68</v>
      </c>
    </row>
    <row r="7" spans="1:1026" s="16" customFormat="1" x14ac:dyDescent="0.25">
      <c r="A7" s="14"/>
      <c r="B7" s="15" t="s">
        <v>4</v>
      </c>
      <c r="C7" s="23" t="s">
        <v>10</v>
      </c>
      <c r="D7" s="22" t="s">
        <v>9</v>
      </c>
      <c r="E7" s="9">
        <f t="shared" ref="E7:E10" si="0">SUM(F7:N7)-O7</f>
        <v>200</v>
      </c>
      <c r="F7" s="5">
        <f>2*100</f>
        <v>200</v>
      </c>
      <c r="G7" s="12"/>
      <c r="H7" s="12"/>
      <c r="I7" s="12"/>
      <c r="J7" s="12"/>
      <c r="K7" s="12"/>
      <c r="L7" s="12"/>
      <c r="M7" s="9"/>
      <c r="N7" s="12"/>
      <c r="O7" s="9">
        <f>MIN(F7:N7)-MIN(F7:N7)</f>
        <v>0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14"/>
      <c r="MA7" s="14"/>
      <c r="MB7" s="14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/>
      <c r="NE7" s="14"/>
      <c r="NF7" s="14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14"/>
      <c r="NT7" s="14"/>
      <c r="NU7" s="14"/>
      <c r="NV7" s="14"/>
      <c r="NW7" s="14"/>
      <c r="NX7" s="14"/>
      <c r="NY7" s="14"/>
      <c r="NZ7" s="14"/>
      <c r="OA7" s="14"/>
      <c r="OB7" s="14"/>
      <c r="OC7" s="14"/>
      <c r="OD7" s="14"/>
      <c r="OE7" s="14"/>
      <c r="OF7" s="14"/>
      <c r="OG7" s="14"/>
      <c r="OH7" s="14"/>
      <c r="OI7" s="14"/>
      <c r="OJ7" s="14"/>
      <c r="OK7" s="14"/>
      <c r="OL7" s="14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14"/>
      <c r="OX7" s="14"/>
      <c r="OY7" s="14"/>
      <c r="OZ7" s="14"/>
      <c r="PA7" s="14"/>
      <c r="PB7" s="14"/>
      <c r="PC7" s="14"/>
      <c r="PD7" s="14"/>
      <c r="PE7" s="14"/>
      <c r="PF7" s="14"/>
      <c r="PG7" s="14"/>
      <c r="PH7" s="14"/>
      <c r="PI7" s="14"/>
      <c r="PJ7" s="14"/>
      <c r="PK7" s="14"/>
      <c r="PL7" s="14"/>
      <c r="PM7" s="14"/>
      <c r="PN7" s="14"/>
      <c r="PO7" s="14"/>
      <c r="PP7" s="14"/>
      <c r="PQ7" s="14"/>
      <c r="PR7" s="14"/>
      <c r="PS7" s="14"/>
      <c r="PT7" s="14"/>
      <c r="PU7" s="14"/>
      <c r="PV7" s="14"/>
      <c r="PW7" s="14"/>
      <c r="PX7" s="14"/>
      <c r="PY7" s="14"/>
      <c r="PZ7" s="14"/>
      <c r="QA7" s="14"/>
      <c r="QB7" s="14"/>
      <c r="QC7" s="14"/>
      <c r="QD7" s="14"/>
      <c r="QE7" s="14"/>
      <c r="QF7" s="14"/>
      <c r="QG7" s="14"/>
      <c r="QH7" s="14"/>
      <c r="QI7" s="14"/>
      <c r="QJ7" s="14"/>
      <c r="QK7" s="14"/>
      <c r="QL7" s="14"/>
      <c r="QM7" s="14"/>
      <c r="QN7" s="14"/>
      <c r="QO7" s="14"/>
      <c r="QP7" s="14"/>
      <c r="QQ7" s="14"/>
      <c r="QR7" s="14"/>
      <c r="QS7" s="14"/>
      <c r="QT7" s="14"/>
      <c r="QU7" s="14"/>
      <c r="QV7" s="14"/>
      <c r="QW7" s="14"/>
      <c r="QX7" s="14"/>
      <c r="QY7" s="14"/>
      <c r="QZ7" s="14"/>
      <c r="RA7" s="14"/>
      <c r="RB7" s="14"/>
      <c r="RC7" s="14"/>
      <c r="RD7" s="14"/>
      <c r="RE7" s="14"/>
      <c r="RF7" s="14"/>
      <c r="RG7" s="14"/>
      <c r="RH7" s="14"/>
      <c r="RI7" s="14"/>
      <c r="RJ7" s="14"/>
      <c r="RK7" s="14"/>
      <c r="RL7" s="14"/>
      <c r="RM7" s="14"/>
      <c r="RN7" s="14"/>
      <c r="RO7" s="14"/>
      <c r="RP7" s="14"/>
      <c r="RQ7" s="14"/>
      <c r="RR7" s="14"/>
      <c r="RS7" s="14"/>
      <c r="RT7" s="14"/>
      <c r="RU7" s="14"/>
      <c r="RV7" s="14"/>
      <c r="RW7" s="14"/>
      <c r="RX7" s="14"/>
      <c r="RY7" s="14"/>
      <c r="RZ7" s="14"/>
      <c r="SA7" s="14"/>
      <c r="SB7" s="14"/>
      <c r="SC7" s="14"/>
      <c r="SD7" s="14"/>
      <c r="SE7" s="14"/>
      <c r="SF7" s="14"/>
      <c r="SG7" s="14"/>
      <c r="SH7" s="14"/>
      <c r="SI7" s="14"/>
      <c r="SJ7" s="14"/>
      <c r="SK7" s="14"/>
      <c r="SL7" s="14"/>
      <c r="SM7" s="14"/>
      <c r="SN7" s="14"/>
      <c r="SO7" s="14"/>
      <c r="SP7" s="14"/>
      <c r="SQ7" s="14"/>
      <c r="SR7" s="14"/>
      <c r="SS7" s="14"/>
      <c r="ST7" s="14"/>
      <c r="SU7" s="14"/>
      <c r="SV7" s="14"/>
      <c r="SW7" s="14"/>
      <c r="SX7" s="14"/>
      <c r="SY7" s="14"/>
      <c r="SZ7" s="14"/>
      <c r="TA7" s="14"/>
      <c r="TB7" s="14"/>
      <c r="TC7" s="14"/>
      <c r="TD7" s="14"/>
      <c r="TE7" s="14"/>
      <c r="TF7" s="14"/>
      <c r="TG7" s="14"/>
      <c r="TH7" s="14"/>
      <c r="TI7" s="14"/>
      <c r="TJ7" s="14"/>
      <c r="TK7" s="14"/>
      <c r="TL7" s="14"/>
      <c r="TM7" s="14"/>
      <c r="TN7" s="14"/>
      <c r="TO7" s="14"/>
      <c r="TP7" s="14"/>
      <c r="TQ7" s="14"/>
      <c r="TR7" s="14"/>
      <c r="TS7" s="14"/>
      <c r="TT7" s="14"/>
      <c r="TU7" s="14"/>
      <c r="TV7" s="14"/>
      <c r="TW7" s="14"/>
      <c r="TX7" s="14"/>
      <c r="TY7" s="14"/>
      <c r="TZ7" s="14"/>
      <c r="UA7" s="14"/>
      <c r="UB7" s="14"/>
      <c r="UC7" s="14"/>
      <c r="UD7" s="14"/>
      <c r="UE7" s="14"/>
      <c r="UF7" s="14"/>
      <c r="UG7" s="14"/>
      <c r="UH7" s="14"/>
      <c r="UI7" s="14"/>
      <c r="UJ7" s="14"/>
      <c r="UK7" s="14"/>
      <c r="UL7" s="14"/>
      <c r="UM7" s="14"/>
      <c r="UN7" s="14"/>
      <c r="UO7" s="14"/>
      <c r="UP7" s="14"/>
      <c r="UQ7" s="14"/>
      <c r="UR7" s="14"/>
      <c r="US7" s="14"/>
      <c r="UT7" s="14"/>
      <c r="UU7" s="14"/>
      <c r="UV7" s="14"/>
      <c r="UW7" s="14"/>
      <c r="UX7" s="14"/>
      <c r="UY7" s="14"/>
      <c r="UZ7" s="14"/>
      <c r="VA7" s="14"/>
      <c r="VB7" s="14"/>
      <c r="VC7" s="14"/>
      <c r="VD7" s="14"/>
      <c r="VE7" s="14"/>
      <c r="VF7" s="14"/>
      <c r="VG7" s="14"/>
      <c r="VH7" s="14"/>
      <c r="VI7" s="14"/>
      <c r="VJ7" s="14"/>
      <c r="VK7" s="14"/>
      <c r="VL7" s="14"/>
      <c r="VM7" s="14"/>
      <c r="VN7" s="14"/>
      <c r="VO7" s="14"/>
      <c r="VP7" s="14"/>
      <c r="VQ7" s="14"/>
      <c r="VR7" s="14"/>
      <c r="VS7" s="14"/>
      <c r="VT7" s="14"/>
      <c r="VU7" s="14"/>
      <c r="VV7" s="14"/>
      <c r="VW7" s="14"/>
      <c r="VX7" s="14"/>
      <c r="VY7" s="14"/>
      <c r="VZ7" s="14"/>
      <c r="WA7" s="14"/>
      <c r="WB7" s="14"/>
      <c r="WC7" s="14"/>
      <c r="WD7" s="14"/>
      <c r="WE7" s="14"/>
      <c r="WF7" s="14"/>
      <c r="WG7" s="14"/>
      <c r="WH7" s="14"/>
      <c r="WI7" s="14"/>
      <c r="WJ7" s="14"/>
      <c r="WK7" s="14"/>
      <c r="WL7" s="14"/>
      <c r="WM7" s="14"/>
      <c r="WN7" s="14"/>
      <c r="WO7" s="14"/>
      <c r="WP7" s="14"/>
      <c r="WQ7" s="14"/>
      <c r="WR7" s="14"/>
      <c r="WS7" s="14"/>
      <c r="WT7" s="14"/>
      <c r="WU7" s="14"/>
      <c r="WV7" s="14"/>
      <c r="WW7" s="14"/>
      <c r="WX7" s="14"/>
      <c r="WY7" s="14"/>
      <c r="WZ7" s="14"/>
      <c r="XA7" s="14"/>
      <c r="XB7" s="14"/>
      <c r="XC7" s="14"/>
      <c r="XD7" s="14"/>
      <c r="XE7" s="14"/>
      <c r="XF7" s="14"/>
      <c r="XG7" s="14"/>
      <c r="XH7" s="14"/>
      <c r="XI7" s="14"/>
      <c r="XJ7" s="14"/>
      <c r="XK7" s="14"/>
      <c r="XL7" s="14"/>
      <c r="XM7" s="14"/>
      <c r="XN7" s="14"/>
      <c r="XO7" s="14"/>
      <c r="XP7" s="14"/>
      <c r="XQ7" s="14"/>
      <c r="XR7" s="14"/>
      <c r="XS7" s="14"/>
      <c r="XT7" s="14"/>
      <c r="XU7" s="14"/>
      <c r="XV7" s="14"/>
      <c r="XW7" s="14"/>
      <c r="XX7" s="14"/>
      <c r="XY7" s="14"/>
      <c r="XZ7" s="14"/>
      <c r="YA7" s="14"/>
      <c r="YB7" s="14"/>
      <c r="YC7" s="14"/>
      <c r="YD7" s="14"/>
      <c r="YE7" s="14"/>
      <c r="YF7" s="14"/>
      <c r="YG7" s="14"/>
      <c r="YH7" s="14"/>
      <c r="YI7" s="14"/>
      <c r="YJ7" s="14"/>
      <c r="YK7" s="14"/>
      <c r="YL7" s="14"/>
      <c r="YM7" s="14"/>
      <c r="YN7" s="14"/>
      <c r="YO7" s="14"/>
      <c r="YP7" s="14"/>
      <c r="YQ7" s="14"/>
      <c r="YR7" s="14"/>
      <c r="YS7" s="14"/>
      <c r="YT7" s="14"/>
      <c r="YU7" s="14"/>
      <c r="YV7" s="14"/>
      <c r="YW7" s="14"/>
      <c r="YX7" s="14"/>
      <c r="YY7" s="14"/>
      <c r="YZ7" s="14"/>
      <c r="ZA7" s="14"/>
      <c r="ZB7" s="14"/>
      <c r="ZC7" s="14"/>
      <c r="ZD7" s="14"/>
      <c r="ZE7" s="14"/>
      <c r="ZF7" s="14"/>
      <c r="ZG7" s="14"/>
      <c r="ZH7" s="14"/>
      <c r="ZI7" s="14"/>
      <c r="ZJ7" s="14"/>
      <c r="ZK7" s="14"/>
      <c r="ZL7" s="14"/>
      <c r="ZM7" s="14"/>
      <c r="ZN7" s="14"/>
      <c r="ZO7" s="14"/>
      <c r="ZP7" s="14"/>
      <c r="ZQ7" s="14"/>
      <c r="ZR7" s="14"/>
      <c r="ZS7" s="14"/>
      <c r="ZT7" s="14"/>
      <c r="ZU7" s="14"/>
      <c r="ZV7" s="14"/>
      <c r="ZW7" s="14"/>
      <c r="ZX7" s="14"/>
      <c r="ZY7" s="14"/>
      <c r="ZZ7" s="14"/>
      <c r="AAA7" s="14"/>
      <c r="AAB7" s="14"/>
      <c r="AAC7" s="14"/>
      <c r="AAD7" s="14"/>
      <c r="AAE7" s="14"/>
      <c r="AAF7" s="14"/>
      <c r="AAG7" s="14"/>
      <c r="AAH7" s="14"/>
      <c r="AAI7" s="14"/>
      <c r="AAJ7" s="14"/>
      <c r="AAK7" s="14"/>
      <c r="AAL7" s="14"/>
      <c r="AAM7" s="14"/>
      <c r="AAN7" s="14"/>
      <c r="AAO7" s="14"/>
      <c r="AAP7" s="14"/>
      <c r="AAQ7" s="14"/>
      <c r="AAR7" s="14"/>
      <c r="AAS7" s="14"/>
      <c r="AAT7" s="14"/>
      <c r="AAU7" s="14"/>
      <c r="AAV7" s="14"/>
      <c r="AAW7" s="14"/>
      <c r="AAX7" s="14"/>
      <c r="AAY7" s="14"/>
      <c r="AAZ7" s="14"/>
      <c r="ABA7" s="14"/>
      <c r="ABB7" s="14"/>
      <c r="ABC7" s="14"/>
      <c r="ABD7" s="14"/>
      <c r="ABE7" s="14"/>
      <c r="ABF7" s="14"/>
      <c r="ABG7" s="14"/>
      <c r="ABH7" s="14"/>
      <c r="ABI7" s="14"/>
      <c r="ABJ7" s="14"/>
      <c r="ABK7" s="14"/>
      <c r="ABL7" s="14"/>
      <c r="ABM7" s="14"/>
      <c r="ABN7" s="14"/>
      <c r="ABO7" s="14"/>
      <c r="ABP7" s="14"/>
      <c r="ABQ7" s="14"/>
      <c r="ABR7" s="14"/>
      <c r="ABS7" s="14"/>
      <c r="ABT7" s="14"/>
      <c r="ABU7" s="14"/>
      <c r="ABV7" s="14"/>
      <c r="ABW7" s="14"/>
      <c r="ABX7" s="14"/>
      <c r="ABY7" s="14"/>
      <c r="ABZ7" s="14"/>
      <c r="ACA7" s="14"/>
      <c r="ACB7" s="14"/>
      <c r="ACC7" s="14"/>
      <c r="ACD7" s="14"/>
      <c r="ACE7" s="14"/>
      <c r="ACF7" s="14"/>
      <c r="ACG7" s="14"/>
      <c r="ACH7" s="14"/>
      <c r="ACI7" s="14"/>
      <c r="ACJ7" s="14"/>
      <c r="ACK7" s="14"/>
      <c r="ACL7" s="14"/>
      <c r="ACM7" s="14"/>
      <c r="ACN7" s="14"/>
      <c r="ACO7" s="14"/>
      <c r="ACP7" s="14"/>
      <c r="ACQ7" s="14"/>
      <c r="ACR7" s="14"/>
      <c r="ACS7" s="14"/>
      <c r="ACT7" s="14"/>
      <c r="ACU7" s="14"/>
      <c r="ACV7" s="14"/>
      <c r="ACW7" s="14"/>
      <c r="ACX7" s="14"/>
      <c r="ACY7" s="14"/>
      <c r="ACZ7" s="14"/>
      <c r="ADA7" s="14"/>
      <c r="ADB7" s="14"/>
      <c r="ADC7" s="14"/>
      <c r="ADD7" s="14"/>
      <c r="ADE7" s="14"/>
      <c r="ADF7" s="14"/>
      <c r="ADG7" s="14"/>
      <c r="ADH7" s="14"/>
      <c r="ADI7" s="14"/>
      <c r="ADJ7" s="14"/>
      <c r="ADK7" s="14"/>
      <c r="ADL7" s="14"/>
      <c r="ADM7" s="14"/>
      <c r="ADN7" s="14"/>
      <c r="ADO7" s="14"/>
      <c r="ADP7" s="14"/>
      <c r="ADQ7" s="14"/>
      <c r="ADR7" s="14"/>
      <c r="ADS7" s="14"/>
      <c r="ADT7" s="14"/>
      <c r="ADU7" s="14"/>
      <c r="ADV7" s="14"/>
      <c r="ADW7" s="14"/>
      <c r="ADX7" s="14"/>
      <c r="ADY7" s="14"/>
      <c r="ADZ7" s="14"/>
      <c r="AEA7" s="14"/>
      <c r="AEB7" s="14"/>
      <c r="AEC7" s="14"/>
      <c r="AED7" s="14"/>
      <c r="AEE7" s="14"/>
      <c r="AEF7" s="14"/>
      <c r="AEG7" s="14"/>
      <c r="AEH7" s="14"/>
      <c r="AEI7" s="14"/>
      <c r="AEJ7" s="14"/>
      <c r="AEK7" s="14"/>
      <c r="AEL7" s="14"/>
      <c r="AEM7" s="14"/>
      <c r="AEN7" s="14"/>
      <c r="AEO7" s="14"/>
      <c r="AEP7" s="14"/>
      <c r="AEQ7" s="14"/>
      <c r="AER7" s="14"/>
      <c r="AES7" s="14"/>
      <c r="AET7" s="14"/>
      <c r="AEU7" s="14"/>
      <c r="AEV7" s="14"/>
      <c r="AEW7" s="14"/>
      <c r="AEX7" s="14"/>
      <c r="AEY7" s="14"/>
      <c r="AEZ7" s="14"/>
      <c r="AFA7" s="14"/>
      <c r="AFB7" s="14"/>
      <c r="AFC7" s="14"/>
      <c r="AFD7" s="14"/>
      <c r="AFE7" s="14"/>
      <c r="AFF7" s="14"/>
      <c r="AFG7" s="14"/>
      <c r="AFH7" s="14"/>
      <c r="AFI7" s="14"/>
      <c r="AFJ7" s="14"/>
      <c r="AFK7" s="14"/>
      <c r="AFL7" s="14"/>
      <c r="AFM7" s="14"/>
      <c r="AFN7" s="14"/>
      <c r="AFO7" s="14"/>
      <c r="AFP7" s="14"/>
      <c r="AFQ7" s="14"/>
      <c r="AFR7" s="14"/>
      <c r="AFS7" s="14"/>
      <c r="AFT7" s="14"/>
      <c r="AFU7" s="14"/>
      <c r="AFV7" s="14"/>
      <c r="AFW7" s="14"/>
      <c r="AFX7" s="14"/>
      <c r="AFY7" s="14"/>
      <c r="AFZ7" s="14"/>
      <c r="AGA7" s="14"/>
      <c r="AGB7" s="14"/>
      <c r="AGC7" s="14"/>
      <c r="AGD7" s="14"/>
      <c r="AGE7" s="14"/>
      <c r="AGF7" s="14"/>
      <c r="AGG7" s="14"/>
      <c r="AGH7" s="14"/>
      <c r="AGI7" s="14"/>
      <c r="AGJ7" s="14"/>
      <c r="AGK7" s="14"/>
      <c r="AGL7" s="14"/>
      <c r="AGM7" s="14"/>
      <c r="AGN7" s="14"/>
      <c r="AGO7" s="14"/>
      <c r="AGP7" s="14"/>
      <c r="AGQ7" s="14"/>
      <c r="AGR7" s="14"/>
      <c r="AGS7" s="14"/>
      <c r="AGT7" s="14"/>
      <c r="AGU7" s="14"/>
      <c r="AGV7" s="14"/>
      <c r="AGW7" s="14"/>
      <c r="AGX7" s="14"/>
      <c r="AGY7" s="14"/>
      <c r="AGZ7" s="14"/>
      <c r="AHA7" s="14"/>
      <c r="AHB7" s="14"/>
      <c r="AHC7" s="14"/>
      <c r="AHD7" s="14"/>
      <c r="AHE7" s="14"/>
      <c r="AHF7" s="14"/>
      <c r="AHG7" s="14"/>
      <c r="AHH7" s="14"/>
      <c r="AHI7" s="14"/>
      <c r="AHJ7" s="14"/>
      <c r="AHK7" s="14"/>
      <c r="AHL7" s="14"/>
      <c r="AHM7" s="14"/>
      <c r="AHN7" s="14"/>
      <c r="AHO7" s="14"/>
      <c r="AHP7" s="14"/>
      <c r="AHQ7" s="14"/>
      <c r="AHR7" s="14"/>
      <c r="AHS7" s="14"/>
      <c r="AHT7" s="14"/>
      <c r="AHU7" s="14"/>
      <c r="AHV7" s="14"/>
      <c r="AHW7" s="14"/>
      <c r="AHX7" s="14"/>
      <c r="AHY7" s="14"/>
      <c r="AHZ7" s="14"/>
      <c r="AIA7" s="14"/>
      <c r="AIB7" s="14"/>
      <c r="AIC7" s="14"/>
      <c r="AID7" s="14"/>
      <c r="AIE7" s="14"/>
      <c r="AIF7" s="14"/>
      <c r="AIG7" s="14"/>
      <c r="AIH7" s="14"/>
      <c r="AII7" s="14"/>
      <c r="AIJ7" s="14"/>
      <c r="AIK7" s="14"/>
      <c r="AIL7" s="14"/>
      <c r="AIM7" s="14"/>
      <c r="AIN7" s="14"/>
      <c r="AIO7" s="14"/>
      <c r="AIP7" s="14"/>
      <c r="AIQ7" s="14"/>
      <c r="AIR7" s="14"/>
      <c r="AIS7" s="14"/>
      <c r="AIT7" s="14"/>
      <c r="AIU7" s="14"/>
      <c r="AIV7" s="14"/>
      <c r="AIW7" s="14"/>
      <c r="AIX7" s="14"/>
      <c r="AIY7" s="14"/>
      <c r="AIZ7" s="14"/>
      <c r="AJA7" s="14"/>
      <c r="AJB7" s="14"/>
      <c r="AJC7" s="14"/>
      <c r="AJD7" s="14"/>
      <c r="AJE7" s="14"/>
      <c r="AJF7" s="14"/>
      <c r="AJG7" s="14"/>
      <c r="AJH7" s="14"/>
      <c r="AJI7" s="14"/>
      <c r="AJJ7" s="14"/>
      <c r="AJK7" s="14"/>
      <c r="AJL7" s="14"/>
      <c r="AJM7" s="14"/>
      <c r="AJN7" s="14"/>
      <c r="AJO7" s="14"/>
      <c r="AJP7" s="14"/>
      <c r="AJQ7" s="14"/>
      <c r="AJR7" s="14"/>
      <c r="AJS7" s="14"/>
      <c r="AJT7" s="14"/>
      <c r="AJU7" s="14"/>
      <c r="AJV7" s="14"/>
      <c r="AJW7" s="14"/>
      <c r="AJX7" s="14"/>
      <c r="AJY7" s="14"/>
      <c r="AJZ7" s="14"/>
      <c r="AKA7" s="14"/>
      <c r="AKB7" s="14"/>
      <c r="AKC7" s="14"/>
      <c r="AKD7" s="14"/>
      <c r="AKE7" s="14"/>
      <c r="AKF7" s="14"/>
      <c r="AKG7" s="14"/>
      <c r="AKH7" s="14"/>
      <c r="AKI7" s="14"/>
      <c r="AKJ7" s="14"/>
      <c r="AKK7" s="14"/>
      <c r="AKL7" s="14"/>
      <c r="AKM7" s="14"/>
      <c r="AKN7" s="14"/>
      <c r="AKO7" s="14"/>
      <c r="AKP7" s="14"/>
      <c r="AKQ7" s="14"/>
      <c r="AKR7" s="14"/>
      <c r="AKS7" s="14"/>
      <c r="AKT7" s="14"/>
      <c r="AKU7" s="14"/>
      <c r="AKV7" s="14"/>
      <c r="AKW7" s="14"/>
      <c r="AKX7" s="14"/>
      <c r="AKY7" s="14"/>
      <c r="AKZ7" s="14"/>
      <c r="ALA7" s="14"/>
      <c r="ALB7" s="14"/>
      <c r="ALC7" s="14"/>
      <c r="ALD7" s="14"/>
      <c r="ALE7" s="14"/>
      <c r="ALF7" s="14"/>
      <c r="ALG7" s="14"/>
      <c r="ALH7" s="14"/>
      <c r="ALI7" s="14"/>
      <c r="ALJ7" s="14"/>
      <c r="ALK7" s="14"/>
      <c r="ALL7" s="14"/>
      <c r="ALM7" s="14"/>
      <c r="ALN7" s="14"/>
      <c r="ALO7" s="14"/>
      <c r="ALP7" s="14"/>
      <c r="ALQ7" s="14"/>
      <c r="ALR7" s="14"/>
      <c r="ALS7" s="14"/>
      <c r="ALT7" s="14"/>
      <c r="ALU7" s="14"/>
      <c r="ALV7" s="14"/>
      <c r="ALW7" s="14"/>
      <c r="ALX7" s="14"/>
      <c r="ALY7" s="14"/>
      <c r="ALZ7" s="14"/>
      <c r="AMA7" s="14"/>
      <c r="AMB7" s="14"/>
      <c r="AMC7" s="14"/>
      <c r="AMD7" s="14"/>
      <c r="AME7" s="14"/>
      <c r="AMF7" s="14"/>
      <c r="AMG7" s="14"/>
      <c r="AMH7" s="14"/>
      <c r="AMI7" s="14"/>
      <c r="AMJ7" s="14"/>
      <c r="AMK7" s="14"/>
      <c r="AML7" s="14"/>
    </row>
    <row r="8" spans="1:1026" s="16" customFormat="1" x14ac:dyDescent="0.25">
      <c r="A8" s="14"/>
      <c r="B8" s="15" t="s">
        <v>6</v>
      </c>
      <c r="C8" s="4" t="s">
        <v>143</v>
      </c>
      <c r="D8" s="4" t="s">
        <v>9</v>
      </c>
      <c r="E8" s="9">
        <f t="shared" si="0"/>
        <v>160</v>
      </c>
      <c r="F8" s="5">
        <f>2*80</f>
        <v>160</v>
      </c>
      <c r="G8" s="5"/>
      <c r="H8" s="4"/>
      <c r="I8" s="4"/>
      <c r="J8" s="5"/>
      <c r="K8" s="5"/>
      <c r="L8" s="5"/>
      <c r="M8" s="4"/>
      <c r="N8" s="5"/>
      <c r="O8" s="9">
        <f t="shared" ref="O8:O12" si="1">MIN(F8:N8)-MIN(F8:N8)</f>
        <v>0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  <c r="IZ8" s="14"/>
      <c r="JA8" s="14"/>
      <c r="JB8" s="14"/>
      <c r="JC8" s="14"/>
      <c r="JD8" s="14"/>
      <c r="JE8" s="14"/>
      <c r="JF8" s="14"/>
      <c r="JG8" s="14"/>
      <c r="JH8" s="14"/>
      <c r="JI8" s="14"/>
      <c r="JJ8" s="14"/>
      <c r="JK8" s="14"/>
      <c r="JL8" s="14"/>
      <c r="JM8" s="14"/>
      <c r="JN8" s="14"/>
      <c r="JO8" s="14"/>
      <c r="JP8" s="14"/>
      <c r="JQ8" s="14"/>
      <c r="JR8" s="14"/>
      <c r="JS8" s="14"/>
      <c r="JT8" s="14"/>
      <c r="JU8" s="14"/>
      <c r="JV8" s="14"/>
      <c r="JW8" s="14"/>
      <c r="JX8" s="14"/>
      <c r="JY8" s="14"/>
      <c r="JZ8" s="14"/>
      <c r="KA8" s="14"/>
      <c r="KB8" s="14"/>
      <c r="KC8" s="14"/>
      <c r="KD8" s="14"/>
      <c r="KE8" s="14"/>
      <c r="KF8" s="14"/>
      <c r="KG8" s="14"/>
      <c r="KH8" s="14"/>
      <c r="KI8" s="14"/>
      <c r="KJ8" s="14"/>
      <c r="KK8" s="14"/>
      <c r="KL8" s="14"/>
      <c r="KM8" s="14"/>
      <c r="KN8" s="14"/>
      <c r="KO8" s="14"/>
      <c r="KP8" s="14"/>
      <c r="KQ8" s="14"/>
      <c r="KR8" s="14"/>
      <c r="KS8" s="14"/>
      <c r="KT8" s="14"/>
      <c r="KU8" s="14"/>
      <c r="KV8" s="14"/>
      <c r="KW8" s="14"/>
      <c r="KX8" s="14"/>
      <c r="KY8" s="14"/>
      <c r="KZ8" s="14"/>
      <c r="LA8" s="14"/>
      <c r="LB8" s="14"/>
      <c r="LC8" s="14"/>
      <c r="LD8" s="14"/>
      <c r="LE8" s="14"/>
      <c r="LF8" s="14"/>
      <c r="LG8" s="14"/>
      <c r="LH8" s="14"/>
      <c r="LI8" s="14"/>
      <c r="LJ8" s="14"/>
      <c r="LK8" s="14"/>
      <c r="LL8" s="14"/>
      <c r="LM8" s="14"/>
      <c r="LN8" s="14"/>
      <c r="LO8" s="14"/>
      <c r="LP8" s="14"/>
      <c r="LQ8" s="14"/>
      <c r="LR8" s="14"/>
      <c r="LS8" s="14"/>
      <c r="LT8" s="14"/>
      <c r="LU8" s="14"/>
      <c r="LV8" s="14"/>
      <c r="LW8" s="14"/>
      <c r="LX8" s="14"/>
      <c r="LY8" s="14"/>
      <c r="LZ8" s="14"/>
      <c r="MA8" s="14"/>
      <c r="MB8" s="14"/>
      <c r="MC8" s="14"/>
      <c r="MD8" s="14"/>
      <c r="ME8" s="14"/>
      <c r="MF8" s="14"/>
      <c r="MG8" s="14"/>
      <c r="MH8" s="14"/>
      <c r="MI8" s="14"/>
      <c r="MJ8" s="14"/>
      <c r="MK8" s="14"/>
      <c r="ML8" s="14"/>
      <c r="MM8" s="14"/>
      <c r="MN8" s="14"/>
      <c r="MO8" s="14"/>
      <c r="MP8" s="14"/>
      <c r="MQ8" s="14"/>
      <c r="MR8" s="14"/>
      <c r="MS8" s="14"/>
      <c r="MT8" s="14"/>
      <c r="MU8" s="14"/>
      <c r="MV8" s="14"/>
      <c r="MW8" s="14"/>
      <c r="MX8" s="14"/>
      <c r="MY8" s="14"/>
      <c r="MZ8" s="14"/>
      <c r="NA8" s="14"/>
      <c r="NB8" s="14"/>
      <c r="NC8" s="14"/>
      <c r="ND8" s="14"/>
      <c r="NE8" s="14"/>
      <c r="NF8" s="14"/>
      <c r="NG8" s="14"/>
      <c r="NH8" s="14"/>
      <c r="NI8" s="14"/>
      <c r="NJ8" s="14"/>
      <c r="NK8" s="14"/>
      <c r="NL8" s="14"/>
      <c r="NM8" s="14"/>
      <c r="NN8" s="14"/>
      <c r="NO8" s="14"/>
      <c r="NP8" s="14"/>
      <c r="NQ8" s="14"/>
      <c r="NR8" s="14"/>
      <c r="NS8" s="14"/>
      <c r="NT8" s="14"/>
      <c r="NU8" s="14"/>
      <c r="NV8" s="14"/>
      <c r="NW8" s="14"/>
      <c r="NX8" s="14"/>
      <c r="NY8" s="14"/>
      <c r="NZ8" s="14"/>
      <c r="OA8" s="14"/>
      <c r="OB8" s="14"/>
      <c r="OC8" s="14"/>
      <c r="OD8" s="14"/>
      <c r="OE8" s="14"/>
      <c r="OF8" s="14"/>
      <c r="OG8" s="14"/>
      <c r="OH8" s="14"/>
      <c r="OI8" s="14"/>
      <c r="OJ8" s="14"/>
      <c r="OK8" s="14"/>
      <c r="OL8" s="14"/>
      <c r="OM8" s="14"/>
      <c r="ON8" s="14"/>
      <c r="OO8" s="14"/>
      <c r="OP8" s="14"/>
      <c r="OQ8" s="14"/>
      <c r="OR8" s="14"/>
      <c r="OS8" s="14"/>
      <c r="OT8" s="14"/>
      <c r="OU8" s="14"/>
      <c r="OV8" s="14"/>
      <c r="OW8" s="14"/>
      <c r="OX8" s="14"/>
      <c r="OY8" s="14"/>
      <c r="OZ8" s="14"/>
      <c r="PA8" s="14"/>
      <c r="PB8" s="14"/>
      <c r="PC8" s="14"/>
      <c r="PD8" s="14"/>
      <c r="PE8" s="14"/>
      <c r="PF8" s="14"/>
      <c r="PG8" s="14"/>
      <c r="PH8" s="14"/>
      <c r="PI8" s="14"/>
      <c r="PJ8" s="14"/>
      <c r="PK8" s="14"/>
      <c r="PL8" s="14"/>
      <c r="PM8" s="14"/>
      <c r="PN8" s="14"/>
      <c r="PO8" s="14"/>
      <c r="PP8" s="14"/>
      <c r="PQ8" s="14"/>
      <c r="PR8" s="14"/>
      <c r="PS8" s="14"/>
      <c r="PT8" s="14"/>
      <c r="PU8" s="14"/>
      <c r="PV8" s="14"/>
      <c r="PW8" s="14"/>
      <c r="PX8" s="14"/>
      <c r="PY8" s="14"/>
      <c r="PZ8" s="14"/>
      <c r="QA8" s="14"/>
      <c r="QB8" s="14"/>
      <c r="QC8" s="14"/>
      <c r="QD8" s="14"/>
      <c r="QE8" s="14"/>
      <c r="QF8" s="14"/>
      <c r="QG8" s="14"/>
      <c r="QH8" s="14"/>
      <c r="QI8" s="14"/>
      <c r="QJ8" s="14"/>
      <c r="QK8" s="14"/>
      <c r="QL8" s="14"/>
      <c r="QM8" s="14"/>
      <c r="QN8" s="14"/>
      <c r="QO8" s="14"/>
      <c r="QP8" s="14"/>
      <c r="QQ8" s="14"/>
      <c r="QR8" s="14"/>
      <c r="QS8" s="14"/>
      <c r="QT8" s="14"/>
      <c r="QU8" s="14"/>
      <c r="QV8" s="14"/>
      <c r="QW8" s="14"/>
      <c r="QX8" s="14"/>
      <c r="QY8" s="14"/>
      <c r="QZ8" s="14"/>
      <c r="RA8" s="14"/>
      <c r="RB8" s="14"/>
      <c r="RC8" s="14"/>
      <c r="RD8" s="14"/>
      <c r="RE8" s="14"/>
      <c r="RF8" s="14"/>
      <c r="RG8" s="14"/>
      <c r="RH8" s="14"/>
      <c r="RI8" s="14"/>
      <c r="RJ8" s="14"/>
      <c r="RK8" s="14"/>
      <c r="RL8" s="14"/>
      <c r="RM8" s="14"/>
      <c r="RN8" s="14"/>
      <c r="RO8" s="14"/>
      <c r="RP8" s="14"/>
      <c r="RQ8" s="14"/>
      <c r="RR8" s="14"/>
      <c r="RS8" s="14"/>
      <c r="RT8" s="14"/>
      <c r="RU8" s="14"/>
      <c r="RV8" s="14"/>
      <c r="RW8" s="14"/>
      <c r="RX8" s="14"/>
      <c r="RY8" s="14"/>
      <c r="RZ8" s="14"/>
      <c r="SA8" s="14"/>
      <c r="SB8" s="14"/>
      <c r="SC8" s="14"/>
      <c r="SD8" s="14"/>
      <c r="SE8" s="14"/>
      <c r="SF8" s="14"/>
      <c r="SG8" s="14"/>
      <c r="SH8" s="14"/>
      <c r="SI8" s="14"/>
      <c r="SJ8" s="14"/>
      <c r="SK8" s="14"/>
      <c r="SL8" s="14"/>
      <c r="SM8" s="14"/>
      <c r="SN8" s="14"/>
      <c r="SO8" s="14"/>
      <c r="SP8" s="14"/>
      <c r="SQ8" s="14"/>
      <c r="SR8" s="14"/>
      <c r="SS8" s="14"/>
      <c r="ST8" s="14"/>
      <c r="SU8" s="14"/>
      <c r="SV8" s="14"/>
      <c r="SW8" s="14"/>
      <c r="SX8" s="14"/>
      <c r="SY8" s="14"/>
      <c r="SZ8" s="14"/>
      <c r="TA8" s="14"/>
      <c r="TB8" s="14"/>
      <c r="TC8" s="14"/>
      <c r="TD8" s="14"/>
      <c r="TE8" s="14"/>
      <c r="TF8" s="14"/>
      <c r="TG8" s="14"/>
      <c r="TH8" s="14"/>
      <c r="TI8" s="14"/>
      <c r="TJ8" s="14"/>
      <c r="TK8" s="14"/>
      <c r="TL8" s="14"/>
      <c r="TM8" s="14"/>
      <c r="TN8" s="14"/>
      <c r="TO8" s="14"/>
      <c r="TP8" s="14"/>
      <c r="TQ8" s="14"/>
      <c r="TR8" s="14"/>
      <c r="TS8" s="14"/>
      <c r="TT8" s="14"/>
      <c r="TU8" s="14"/>
      <c r="TV8" s="14"/>
      <c r="TW8" s="14"/>
      <c r="TX8" s="14"/>
      <c r="TY8" s="14"/>
      <c r="TZ8" s="14"/>
      <c r="UA8" s="14"/>
      <c r="UB8" s="14"/>
      <c r="UC8" s="14"/>
      <c r="UD8" s="14"/>
      <c r="UE8" s="14"/>
      <c r="UF8" s="14"/>
      <c r="UG8" s="14"/>
      <c r="UH8" s="14"/>
      <c r="UI8" s="14"/>
      <c r="UJ8" s="14"/>
      <c r="UK8" s="14"/>
      <c r="UL8" s="14"/>
      <c r="UM8" s="14"/>
      <c r="UN8" s="14"/>
      <c r="UO8" s="14"/>
      <c r="UP8" s="14"/>
      <c r="UQ8" s="14"/>
      <c r="UR8" s="14"/>
      <c r="US8" s="14"/>
      <c r="UT8" s="14"/>
      <c r="UU8" s="14"/>
      <c r="UV8" s="14"/>
      <c r="UW8" s="14"/>
      <c r="UX8" s="14"/>
      <c r="UY8" s="14"/>
      <c r="UZ8" s="14"/>
      <c r="VA8" s="14"/>
      <c r="VB8" s="14"/>
      <c r="VC8" s="14"/>
      <c r="VD8" s="14"/>
      <c r="VE8" s="14"/>
      <c r="VF8" s="14"/>
      <c r="VG8" s="14"/>
      <c r="VH8" s="14"/>
      <c r="VI8" s="14"/>
      <c r="VJ8" s="14"/>
      <c r="VK8" s="14"/>
      <c r="VL8" s="14"/>
      <c r="VM8" s="14"/>
      <c r="VN8" s="14"/>
      <c r="VO8" s="14"/>
      <c r="VP8" s="14"/>
      <c r="VQ8" s="14"/>
      <c r="VR8" s="14"/>
      <c r="VS8" s="14"/>
      <c r="VT8" s="14"/>
      <c r="VU8" s="14"/>
      <c r="VV8" s="14"/>
      <c r="VW8" s="14"/>
      <c r="VX8" s="14"/>
      <c r="VY8" s="14"/>
      <c r="VZ8" s="14"/>
      <c r="WA8" s="14"/>
      <c r="WB8" s="14"/>
      <c r="WC8" s="14"/>
      <c r="WD8" s="14"/>
      <c r="WE8" s="14"/>
      <c r="WF8" s="14"/>
      <c r="WG8" s="14"/>
      <c r="WH8" s="14"/>
      <c r="WI8" s="14"/>
      <c r="WJ8" s="14"/>
      <c r="WK8" s="14"/>
      <c r="WL8" s="14"/>
      <c r="WM8" s="14"/>
      <c r="WN8" s="14"/>
      <c r="WO8" s="14"/>
      <c r="WP8" s="14"/>
      <c r="WQ8" s="14"/>
      <c r="WR8" s="14"/>
      <c r="WS8" s="14"/>
      <c r="WT8" s="14"/>
      <c r="WU8" s="14"/>
      <c r="WV8" s="14"/>
      <c r="WW8" s="14"/>
      <c r="WX8" s="14"/>
      <c r="WY8" s="14"/>
      <c r="WZ8" s="14"/>
      <c r="XA8" s="14"/>
      <c r="XB8" s="14"/>
      <c r="XC8" s="14"/>
      <c r="XD8" s="14"/>
      <c r="XE8" s="14"/>
      <c r="XF8" s="14"/>
      <c r="XG8" s="14"/>
      <c r="XH8" s="14"/>
      <c r="XI8" s="14"/>
      <c r="XJ8" s="14"/>
      <c r="XK8" s="14"/>
      <c r="XL8" s="14"/>
      <c r="XM8" s="14"/>
      <c r="XN8" s="14"/>
      <c r="XO8" s="14"/>
      <c r="XP8" s="14"/>
      <c r="XQ8" s="14"/>
      <c r="XR8" s="14"/>
      <c r="XS8" s="14"/>
      <c r="XT8" s="14"/>
      <c r="XU8" s="14"/>
      <c r="XV8" s="14"/>
      <c r="XW8" s="14"/>
      <c r="XX8" s="14"/>
      <c r="XY8" s="14"/>
      <c r="XZ8" s="14"/>
      <c r="YA8" s="14"/>
      <c r="YB8" s="14"/>
      <c r="YC8" s="14"/>
      <c r="YD8" s="14"/>
      <c r="YE8" s="14"/>
      <c r="YF8" s="14"/>
      <c r="YG8" s="14"/>
      <c r="YH8" s="14"/>
      <c r="YI8" s="14"/>
      <c r="YJ8" s="14"/>
      <c r="YK8" s="14"/>
      <c r="YL8" s="14"/>
      <c r="YM8" s="14"/>
      <c r="YN8" s="14"/>
      <c r="YO8" s="14"/>
      <c r="YP8" s="14"/>
      <c r="YQ8" s="14"/>
      <c r="YR8" s="14"/>
      <c r="YS8" s="14"/>
      <c r="YT8" s="14"/>
      <c r="YU8" s="14"/>
      <c r="YV8" s="14"/>
      <c r="YW8" s="14"/>
      <c r="YX8" s="14"/>
      <c r="YY8" s="14"/>
      <c r="YZ8" s="14"/>
      <c r="ZA8" s="14"/>
      <c r="ZB8" s="14"/>
      <c r="ZC8" s="14"/>
      <c r="ZD8" s="14"/>
      <c r="ZE8" s="14"/>
      <c r="ZF8" s="14"/>
      <c r="ZG8" s="14"/>
      <c r="ZH8" s="14"/>
      <c r="ZI8" s="14"/>
      <c r="ZJ8" s="14"/>
      <c r="ZK8" s="14"/>
      <c r="ZL8" s="14"/>
      <c r="ZM8" s="14"/>
      <c r="ZN8" s="14"/>
      <c r="ZO8" s="14"/>
      <c r="ZP8" s="14"/>
      <c r="ZQ8" s="14"/>
      <c r="ZR8" s="14"/>
      <c r="ZS8" s="14"/>
      <c r="ZT8" s="14"/>
      <c r="ZU8" s="14"/>
      <c r="ZV8" s="14"/>
      <c r="ZW8" s="14"/>
      <c r="ZX8" s="14"/>
      <c r="ZY8" s="14"/>
      <c r="ZZ8" s="14"/>
      <c r="AAA8" s="14"/>
      <c r="AAB8" s="14"/>
      <c r="AAC8" s="14"/>
      <c r="AAD8" s="14"/>
      <c r="AAE8" s="14"/>
      <c r="AAF8" s="14"/>
      <c r="AAG8" s="14"/>
      <c r="AAH8" s="14"/>
      <c r="AAI8" s="14"/>
      <c r="AAJ8" s="14"/>
      <c r="AAK8" s="14"/>
      <c r="AAL8" s="14"/>
      <c r="AAM8" s="14"/>
      <c r="AAN8" s="14"/>
      <c r="AAO8" s="14"/>
      <c r="AAP8" s="14"/>
      <c r="AAQ8" s="14"/>
      <c r="AAR8" s="14"/>
      <c r="AAS8" s="14"/>
      <c r="AAT8" s="14"/>
      <c r="AAU8" s="14"/>
      <c r="AAV8" s="14"/>
      <c r="AAW8" s="14"/>
      <c r="AAX8" s="14"/>
      <c r="AAY8" s="14"/>
      <c r="AAZ8" s="14"/>
      <c r="ABA8" s="14"/>
      <c r="ABB8" s="14"/>
      <c r="ABC8" s="14"/>
      <c r="ABD8" s="14"/>
      <c r="ABE8" s="14"/>
      <c r="ABF8" s="14"/>
      <c r="ABG8" s="14"/>
      <c r="ABH8" s="14"/>
      <c r="ABI8" s="14"/>
      <c r="ABJ8" s="14"/>
      <c r="ABK8" s="14"/>
      <c r="ABL8" s="14"/>
      <c r="ABM8" s="14"/>
      <c r="ABN8" s="14"/>
      <c r="ABO8" s="14"/>
      <c r="ABP8" s="14"/>
      <c r="ABQ8" s="14"/>
      <c r="ABR8" s="14"/>
      <c r="ABS8" s="14"/>
      <c r="ABT8" s="14"/>
      <c r="ABU8" s="14"/>
      <c r="ABV8" s="14"/>
      <c r="ABW8" s="14"/>
      <c r="ABX8" s="14"/>
      <c r="ABY8" s="14"/>
      <c r="ABZ8" s="14"/>
      <c r="ACA8" s="14"/>
      <c r="ACB8" s="14"/>
      <c r="ACC8" s="14"/>
      <c r="ACD8" s="14"/>
      <c r="ACE8" s="14"/>
      <c r="ACF8" s="14"/>
      <c r="ACG8" s="14"/>
      <c r="ACH8" s="14"/>
      <c r="ACI8" s="14"/>
      <c r="ACJ8" s="14"/>
      <c r="ACK8" s="14"/>
      <c r="ACL8" s="14"/>
      <c r="ACM8" s="14"/>
      <c r="ACN8" s="14"/>
      <c r="ACO8" s="14"/>
      <c r="ACP8" s="14"/>
      <c r="ACQ8" s="14"/>
      <c r="ACR8" s="14"/>
      <c r="ACS8" s="14"/>
      <c r="ACT8" s="14"/>
      <c r="ACU8" s="14"/>
      <c r="ACV8" s="14"/>
      <c r="ACW8" s="14"/>
      <c r="ACX8" s="14"/>
      <c r="ACY8" s="14"/>
      <c r="ACZ8" s="14"/>
      <c r="ADA8" s="14"/>
      <c r="ADB8" s="14"/>
      <c r="ADC8" s="14"/>
      <c r="ADD8" s="14"/>
      <c r="ADE8" s="14"/>
      <c r="ADF8" s="14"/>
      <c r="ADG8" s="14"/>
      <c r="ADH8" s="14"/>
      <c r="ADI8" s="14"/>
      <c r="ADJ8" s="14"/>
      <c r="ADK8" s="14"/>
      <c r="ADL8" s="14"/>
      <c r="ADM8" s="14"/>
      <c r="ADN8" s="14"/>
      <c r="ADO8" s="14"/>
      <c r="ADP8" s="14"/>
      <c r="ADQ8" s="14"/>
      <c r="ADR8" s="14"/>
      <c r="ADS8" s="14"/>
      <c r="ADT8" s="14"/>
      <c r="ADU8" s="14"/>
      <c r="ADV8" s="14"/>
      <c r="ADW8" s="14"/>
      <c r="ADX8" s="14"/>
      <c r="ADY8" s="14"/>
      <c r="ADZ8" s="14"/>
      <c r="AEA8" s="14"/>
      <c r="AEB8" s="14"/>
      <c r="AEC8" s="14"/>
      <c r="AED8" s="14"/>
      <c r="AEE8" s="14"/>
      <c r="AEF8" s="14"/>
      <c r="AEG8" s="14"/>
      <c r="AEH8" s="14"/>
      <c r="AEI8" s="14"/>
      <c r="AEJ8" s="14"/>
      <c r="AEK8" s="14"/>
      <c r="AEL8" s="14"/>
      <c r="AEM8" s="14"/>
      <c r="AEN8" s="14"/>
      <c r="AEO8" s="14"/>
      <c r="AEP8" s="14"/>
      <c r="AEQ8" s="14"/>
      <c r="AER8" s="14"/>
      <c r="AES8" s="14"/>
      <c r="AET8" s="14"/>
      <c r="AEU8" s="14"/>
      <c r="AEV8" s="14"/>
      <c r="AEW8" s="14"/>
      <c r="AEX8" s="14"/>
      <c r="AEY8" s="14"/>
      <c r="AEZ8" s="14"/>
      <c r="AFA8" s="14"/>
      <c r="AFB8" s="14"/>
      <c r="AFC8" s="14"/>
      <c r="AFD8" s="14"/>
      <c r="AFE8" s="14"/>
      <c r="AFF8" s="14"/>
      <c r="AFG8" s="14"/>
      <c r="AFH8" s="14"/>
      <c r="AFI8" s="14"/>
      <c r="AFJ8" s="14"/>
      <c r="AFK8" s="14"/>
      <c r="AFL8" s="14"/>
      <c r="AFM8" s="14"/>
      <c r="AFN8" s="14"/>
      <c r="AFO8" s="14"/>
      <c r="AFP8" s="14"/>
      <c r="AFQ8" s="14"/>
      <c r="AFR8" s="14"/>
      <c r="AFS8" s="14"/>
      <c r="AFT8" s="14"/>
      <c r="AFU8" s="14"/>
      <c r="AFV8" s="14"/>
      <c r="AFW8" s="14"/>
      <c r="AFX8" s="14"/>
      <c r="AFY8" s="14"/>
      <c r="AFZ8" s="14"/>
      <c r="AGA8" s="14"/>
      <c r="AGB8" s="14"/>
      <c r="AGC8" s="14"/>
      <c r="AGD8" s="14"/>
      <c r="AGE8" s="14"/>
      <c r="AGF8" s="14"/>
      <c r="AGG8" s="14"/>
      <c r="AGH8" s="14"/>
      <c r="AGI8" s="14"/>
      <c r="AGJ8" s="14"/>
      <c r="AGK8" s="14"/>
      <c r="AGL8" s="14"/>
      <c r="AGM8" s="14"/>
      <c r="AGN8" s="14"/>
      <c r="AGO8" s="14"/>
      <c r="AGP8" s="14"/>
      <c r="AGQ8" s="14"/>
      <c r="AGR8" s="14"/>
      <c r="AGS8" s="14"/>
      <c r="AGT8" s="14"/>
      <c r="AGU8" s="14"/>
      <c r="AGV8" s="14"/>
      <c r="AGW8" s="14"/>
      <c r="AGX8" s="14"/>
      <c r="AGY8" s="14"/>
      <c r="AGZ8" s="14"/>
      <c r="AHA8" s="14"/>
      <c r="AHB8" s="14"/>
      <c r="AHC8" s="14"/>
      <c r="AHD8" s="14"/>
      <c r="AHE8" s="14"/>
      <c r="AHF8" s="14"/>
      <c r="AHG8" s="14"/>
      <c r="AHH8" s="14"/>
      <c r="AHI8" s="14"/>
      <c r="AHJ8" s="14"/>
      <c r="AHK8" s="14"/>
      <c r="AHL8" s="14"/>
      <c r="AHM8" s="14"/>
      <c r="AHN8" s="14"/>
      <c r="AHO8" s="14"/>
      <c r="AHP8" s="14"/>
      <c r="AHQ8" s="14"/>
      <c r="AHR8" s="14"/>
      <c r="AHS8" s="14"/>
      <c r="AHT8" s="14"/>
      <c r="AHU8" s="14"/>
      <c r="AHV8" s="14"/>
      <c r="AHW8" s="14"/>
      <c r="AHX8" s="14"/>
      <c r="AHY8" s="14"/>
      <c r="AHZ8" s="14"/>
      <c r="AIA8" s="14"/>
      <c r="AIB8" s="14"/>
      <c r="AIC8" s="14"/>
      <c r="AID8" s="14"/>
      <c r="AIE8" s="14"/>
      <c r="AIF8" s="14"/>
      <c r="AIG8" s="14"/>
      <c r="AIH8" s="14"/>
      <c r="AII8" s="14"/>
      <c r="AIJ8" s="14"/>
      <c r="AIK8" s="14"/>
      <c r="AIL8" s="14"/>
      <c r="AIM8" s="14"/>
      <c r="AIN8" s="14"/>
      <c r="AIO8" s="14"/>
      <c r="AIP8" s="14"/>
      <c r="AIQ8" s="14"/>
      <c r="AIR8" s="14"/>
      <c r="AIS8" s="14"/>
      <c r="AIT8" s="14"/>
      <c r="AIU8" s="14"/>
      <c r="AIV8" s="14"/>
      <c r="AIW8" s="14"/>
      <c r="AIX8" s="14"/>
      <c r="AIY8" s="14"/>
      <c r="AIZ8" s="14"/>
      <c r="AJA8" s="14"/>
      <c r="AJB8" s="14"/>
      <c r="AJC8" s="14"/>
      <c r="AJD8" s="14"/>
      <c r="AJE8" s="14"/>
      <c r="AJF8" s="14"/>
      <c r="AJG8" s="14"/>
      <c r="AJH8" s="14"/>
      <c r="AJI8" s="14"/>
      <c r="AJJ8" s="14"/>
      <c r="AJK8" s="14"/>
      <c r="AJL8" s="14"/>
      <c r="AJM8" s="14"/>
      <c r="AJN8" s="14"/>
      <c r="AJO8" s="14"/>
      <c r="AJP8" s="14"/>
      <c r="AJQ8" s="14"/>
      <c r="AJR8" s="14"/>
      <c r="AJS8" s="14"/>
      <c r="AJT8" s="14"/>
      <c r="AJU8" s="14"/>
      <c r="AJV8" s="14"/>
      <c r="AJW8" s="14"/>
      <c r="AJX8" s="14"/>
      <c r="AJY8" s="14"/>
      <c r="AJZ8" s="14"/>
      <c r="AKA8" s="14"/>
      <c r="AKB8" s="14"/>
      <c r="AKC8" s="14"/>
      <c r="AKD8" s="14"/>
      <c r="AKE8" s="14"/>
      <c r="AKF8" s="14"/>
      <c r="AKG8" s="14"/>
      <c r="AKH8" s="14"/>
      <c r="AKI8" s="14"/>
      <c r="AKJ8" s="14"/>
      <c r="AKK8" s="14"/>
      <c r="AKL8" s="14"/>
      <c r="AKM8" s="14"/>
      <c r="AKN8" s="14"/>
      <c r="AKO8" s="14"/>
      <c r="AKP8" s="14"/>
      <c r="AKQ8" s="14"/>
      <c r="AKR8" s="14"/>
      <c r="AKS8" s="14"/>
      <c r="AKT8" s="14"/>
      <c r="AKU8" s="14"/>
      <c r="AKV8" s="14"/>
      <c r="AKW8" s="14"/>
      <c r="AKX8" s="14"/>
      <c r="AKY8" s="14"/>
      <c r="AKZ8" s="14"/>
      <c r="ALA8" s="14"/>
      <c r="ALB8" s="14"/>
      <c r="ALC8" s="14"/>
      <c r="ALD8" s="14"/>
      <c r="ALE8" s="14"/>
      <c r="ALF8" s="14"/>
      <c r="ALG8" s="14"/>
      <c r="ALH8" s="14"/>
      <c r="ALI8" s="14"/>
      <c r="ALJ8" s="14"/>
      <c r="ALK8" s="14"/>
      <c r="ALL8" s="14"/>
      <c r="ALM8" s="14"/>
      <c r="ALN8" s="14"/>
      <c r="ALO8" s="14"/>
      <c r="ALP8" s="14"/>
      <c r="ALQ8" s="14"/>
      <c r="ALR8" s="14"/>
      <c r="ALS8" s="14"/>
      <c r="ALT8" s="14"/>
      <c r="ALU8" s="14"/>
      <c r="ALV8" s="14"/>
      <c r="ALW8" s="14"/>
      <c r="ALX8" s="14"/>
      <c r="ALY8" s="14"/>
      <c r="ALZ8" s="14"/>
      <c r="AMA8" s="14"/>
      <c r="AMB8" s="14"/>
      <c r="AMC8" s="14"/>
      <c r="AMD8" s="14"/>
      <c r="AME8" s="14"/>
      <c r="AMF8" s="14"/>
      <c r="AMG8" s="14"/>
      <c r="AMH8" s="14"/>
      <c r="AMI8" s="14"/>
      <c r="AMJ8" s="14"/>
      <c r="AMK8" s="14"/>
      <c r="AML8" s="14"/>
    </row>
    <row r="9" spans="1:1026" s="16" customFormat="1" x14ac:dyDescent="0.25">
      <c r="A9" s="14"/>
      <c r="B9" s="15" t="s">
        <v>7</v>
      </c>
      <c r="C9" s="4" t="s">
        <v>14</v>
      </c>
      <c r="D9" s="4" t="s">
        <v>9</v>
      </c>
      <c r="E9" s="9">
        <f t="shared" si="0"/>
        <v>120</v>
      </c>
      <c r="F9" s="5">
        <f>2*60</f>
        <v>120</v>
      </c>
      <c r="G9" s="5"/>
      <c r="H9" s="5"/>
      <c r="I9" s="5"/>
      <c r="J9" s="5"/>
      <c r="K9" s="5"/>
      <c r="L9" s="4"/>
      <c r="M9" s="4"/>
      <c r="N9" s="4"/>
      <c r="O9" s="9">
        <f t="shared" si="1"/>
        <v>0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  <c r="IW9" s="14"/>
      <c r="IX9" s="14"/>
      <c r="IY9" s="14"/>
      <c r="IZ9" s="14"/>
      <c r="JA9" s="14"/>
      <c r="JB9" s="14"/>
      <c r="JC9" s="14"/>
      <c r="JD9" s="14"/>
      <c r="JE9" s="14"/>
      <c r="JF9" s="14"/>
      <c r="JG9" s="14"/>
      <c r="JH9" s="14"/>
      <c r="JI9" s="14"/>
      <c r="JJ9" s="14"/>
      <c r="JK9" s="14"/>
      <c r="JL9" s="14"/>
      <c r="JM9" s="14"/>
      <c r="JN9" s="14"/>
      <c r="JO9" s="14"/>
      <c r="JP9" s="14"/>
      <c r="JQ9" s="14"/>
      <c r="JR9" s="14"/>
      <c r="JS9" s="14"/>
      <c r="JT9" s="14"/>
      <c r="JU9" s="14"/>
      <c r="JV9" s="14"/>
      <c r="JW9" s="14"/>
      <c r="JX9" s="14"/>
      <c r="JY9" s="14"/>
      <c r="JZ9" s="14"/>
      <c r="KA9" s="14"/>
      <c r="KB9" s="14"/>
      <c r="KC9" s="14"/>
      <c r="KD9" s="14"/>
      <c r="KE9" s="14"/>
      <c r="KF9" s="14"/>
      <c r="KG9" s="14"/>
      <c r="KH9" s="14"/>
      <c r="KI9" s="14"/>
      <c r="KJ9" s="14"/>
      <c r="KK9" s="14"/>
      <c r="KL9" s="14"/>
      <c r="KM9" s="14"/>
      <c r="KN9" s="14"/>
      <c r="KO9" s="14"/>
      <c r="KP9" s="14"/>
      <c r="KQ9" s="14"/>
      <c r="KR9" s="14"/>
      <c r="KS9" s="14"/>
      <c r="KT9" s="14"/>
      <c r="KU9" s="14"/>
      <c r="KV9" s="14"/>
      <c r="KW9" s="14"/>
      <c r="KX9" s="14"/>
      <c r="KY9" s="14"/>
      <c r="KZ9" s="14"/>
      <c r="LA9" s="14"/>
      <c r="LB9" s="14"/>
      <c r="LC9" s="14"/>
      <c r="LD9" s="14"/>
      <c r="LE9" s="14"/>
      <c r="LF9" s="14"/>
      <c r="LG9" s="14"/>
      <c r="LH9" s="14"/>
      <c r="LI9" s="14"/>
      <c r="LJ9" s="14"/>
      <c r="LK9" s="14"/>
      <c r="LL9" s="14"/>
      <c r="LM9" s="14"/>
      <c r="LN9" s="14"/>
      <c r="LO9" s="14"/>
      <c r="LP9" s="14"/>
      <c r="LQ9" s="14"/>
      <c r="LR9" s="14"/>
      <c r="LS9" s="14"/>
      <c r="LT9" s="14"/>
      <c r="LU9" s="14"/>
      <c r="LV9" s="14"/>
      <c r="LW9" s="14"/>
      <c r="LX9" s="14"/>
      <c r="LY9" s="14"/>
      <c r="LZ9" s="14"/>
      <c r="MA9" s="14"/>
      <c r="MB9" s="14"/>
      <c r="MC9" s="14"/>
      <c r="MD9" s="14"/>
      <c r="ME9" s="14"/>
      <c r="MF9" s="14"/>
      <c r="MG9" s="14"/>
      <c r="MH9" s="14"/>
      <c r="MI9" s="14"/>
      <c r="MJ9" s="14"/>
      <c r="MK9" s="14"/>
      <c r="ML9" s="14"/>
      <c r="MM9" s="14"/>
      <c r="MN9" s="14"/>
      <c r="MO9" s="14"/>
      <c r="MP9" s="14"/>
      <c r="MQ9" s="14"/>
      <c r="MR9" s="14"/>
      <c r="MS9" s="14"/>
      <c r="MT9" s="14"/>
      <c r="MU9" s="14"/>
      <c r="MV9" s="14"/>
      <c r="MW9" s="14"/>
      <c r="MX9" s="14"/>
      <c r="MY9" s="14"/>
      <c r="MZ9" s="14"/>
      <c r="NA9" s="14"/>
      <c r="NB9" s="14"/>
      <c r="NC9" s="14"/>
      <c r="ND9" s="14"/>
      <c r="NE9" s="14"/>
      <c r="NF9" s="14"/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4"/>
      <c r="NR9" s="14"/>
      <c r="NS9" s="14"/>
      <c r="NT9" s="14"/>
      <c r="NU9" s="14"/>
      <c r="NV9" s="14"/>
      <c r="NW9" s="14"/>
      <c r="NX9" s="14"/>
      <c r="NY9" s="14"/>
      <c r="NZ9" s="14"/>
      <c r="OA9" s="14"/>
      <c r="OB9" s="14"/>
      <c r="OC9" s="14"/>
      <c r="OD9" s="14"/>
      <c r="OE9" s="14"/>
      <c r="OF9" s="14"/>
      <c r="OG9" s="14"/>
      <c r="OH9" s="14"/>
      <c r="OI9" s="14"/>
      <c r="OJ9" s="14"/>
      <c r="OK9" s="14"/>
      <c r="OL9" s="14"/>
      <c r="OM9" s="14"/>
      <c r="ON9" s="14"/>
      <c r="OO9" s="14"/>
      <c r="OP9" s="14"/>
      <c r="OQ9" s="14"/>
      <c r="OR9" s="14"/>
      <c r="OS9" s="14"/>
      <c r="OT9" s="14"/>
      <c r="OU9" s="14"/>
      <c r="OV9" s="14"/>
      <c r="OW9" s="14"/>
      <c r="OX9" s="14"/>
      <c r="OY9" s="14"/>
      <c r="OZ9" s="14"/>
      <c r="PA9" s="14"/>
      <c r="PB9" s="14"/>
      <c r="PC9" s="14"/>
      <c r="PD9" s="14"/>
      <c r="PE9" s="14"/>
      <c r="PF9" s="14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14"/>
      <c r="SM9" s="14"/>
      <c r="SN9" s="14"/>
      <c r="SO9" s="14"/>
      <c r="SP9" s="14"/>
      <c r="SQ9" s="14"/>
      <c r="SR9" s="14"/>
      <c r="SS9" s="14"/>
      <c r="ST9" s="14"/>
      <c r="SU9" s="14"/>
      <c r="SV9" s="14"/>
      <c r="SW9" s="14"/>
      <c r="SX9" s="14"/>
      <c r="SY9" s="14"/>
      <c r="SZ9" s="14"/>
      <c r="TA9" s="14"/>
      <c r="TB9" s="14"/>
      <c r="TC9" s="14"/>
      <c r="TD9" s="14"/>
      <c r="TE9" s="14"/>
      <c r="TF9" s="14"/>
      <c r="TG9" s="14"/>
      <c r="TH9" s="14"/>
      <c r="TI9" s="14"/>
      <c r="TJ9" s="14"/>
      <c r="TK9" s="14"/>
      <c r="TL9" s="14"/>
      <c r="TM9" s="14"/>
      <c r="TN9" s="14"/>
      <c r="TO9" s="14"/>
      <c r="TP9" s="14"/>
      <c r="TQ9" s="14"/>
      <c r="TR9" s="14"/>
      <c r="TS9" s="14"/>
      <c r="TT9" s="14"/>
      <c r="TU9" s="14"/>
      <c r="TV9" s="14"/>
      <c r="TW9" s="14"/>
      <c r="TX9" s="14"/>
      <c r="TY9" s="14"/>
      <c r="TZ9" s="14"/>
      <c r="UA9" s="14"/>
      <c r="UB9" s="14"/>
      <c r="UC9" s="14"/>
      <c r="UD9" s="14"/>
      <c r="UE9" s="14"/>
      <c r="UF9" s="14"/>
      <c r="UG9" s="14"/>
      <c r="UH9" s="14"/>
      <c r="UI9" s="14"/>
      <c r="UJ9" s="14"/>
      <c r="UK9" s="14"/>
      <c r="UL9" s="14"/>
      <c r="UM9" s="14"/>
      <c r="UN9" s="14"/>
      <c r="UO9" s="14"/>
      <c r="UP9" s="14"/>
      <c r="UQ9" s="14"/>
      <c r="UR9" s="14"/>
      <c r="US9" s="14"/>
      <c r="UT9" s="14"/>
      <c r="UU9" s="14"/>
      <c r="UV9" s="14"/>
      <c r="UW9" s="14"/>
      <c r="UX9" s="14"/>
      <c r="UY9" s="14"/>
      <c r="UZ9" s="14"/>
      <c r="VA9" s="14"/>
      <c r="VB9" s="14"/>
      <c r="VC9" s="14"/>
      <c r="VD9" s="14"/>
      <c r="VE9" s="14"/>
      <c r="VF9" s="14"/>
      <c r="VG9" s="14"/>
      <c r="VH9" s="14"/>
      <c r="VI9" s="14"/>
      <c r="VJ9" s="14"/>
      <c r="VK9" s="14"/>
      <c r="VL9" s="14"/>
      <c r="VM9" s="14"/>
      <c r="VN9" s="14"/>
      <c r="VO9" s="14"/>
      <c r="VP9" s="14"/>
      <c r="VQ9" s="14"/>
      <c r="VR9" s="14"/>
      <c r="VS9" s="14"/>
      <c r="VT9" s="14"/>
      <c r="VU9" s="14"/>
      <c r="VV9" s="14"/>
      <c r="VW9" s="14"/>
      <c r="VX9" s="14"/>
      <c r="VY9" s="14"/>
      <c r="VZ9" s="14"/>
      <c r="WA9" s="14"/>
      <c r="WB9" s="14"/>
      <c r="WC9" s="14"/>
      <c r="WD9" s="14"/>
      <c r="WE9" s="14"/>
      <c r="WF9" s="14"/>
      <c r="WG9" s="14"/>
      <c r="WH9" s="14"/>
      <c r="WI9" s="14"/>
      <c r="WJ9" s="14"/>
      <c r="WK9" s="14"/>
      <c r="WL9" s="14"/>
      <c r="WM9" s="14"/>
      <c r="WN9" s="14"/>
      <c r="WO9" s="14"/>
      <c r="WP9" s="14"/>
      <c r="WQ9" s="14"/>
      <c r="WR9" s="14"/>
      <c r="WS9" s="14"/>
      <c r="WT9" s="14"/>
      <c r="WU9" s="14"/>
      <c r="WV9" s="14"/>
      <c r="WW9" s="14"/>
      <c r="WX9" s="14"/>
      <c r="WY9" s="14"/>
      <c r="WZ9" s="14"/>
      <c r="XA9" s="14"/>
      <c r="XB9" s="14"/>
      <c r="XC9" s="14"/>
      <c r="XD9" s="14"/>
      <c r="XE9" s="14"/>
      <c r="XF9" s="14"/>
      <c r="XG9" s="14"/>
      <c r="XH9" s="14"/>
      <c r="XI9" s="14"/>
      <c r="XJ9" s="14"/>
      <c r="XK9" s="14"/>
      <c r="XL9" s="14"/>
      <c r="XM9" s="14"/>
      <c r="XN9" s="14"/>
      <c r="XO9" s="14"/>
      <c r="XP9" s="14"/>
      <c r="XQ9" s="14"/>
      <c r="XR9" s="14"/>
      <c r="XS9" s="14"/>
      <c r="XT9" s="14"/>
      <c r="XU9" s="14"/>
      <c r="XV9" s="14"/>
      <c r="XW9" s="14"/>
      <c r="XX9" s="14"/>
      <c r="XY9" s="14"/>
      <c r="XZ9" s="14"/>
      <c r="YA9" s="14"/>
      <c r="YB9" s="14"/>
      <c r="YC9" s="14"/>
      <c r="YD9" s="14"/>
      <c r="YE9" s="14"/>
      <c r="YF9" s="14"/>
      <c r="YG9" s="14"/>
      <c r="YH9" s="14"/>
      <c r="YI9" s="14"/>
      <c r="YJ9" s="14"/>
      <c r="YK9" s="14"/>
      <c r="YL9" s="14"/>
      <c r="YM9" s="14"/>
      <c r="YN9" s="14"/>
      <c r="YO9" s="14"/>
      <c r="YP9" s="14"/>
      <c r="YQ9" s="14"/>
      <c r="YR9" s="14"/>
      <c r="YS9" s="14"/>
      <c r="YT9" s="14"/>
      <c r="YU9" s="14"/>
      <c r="YV9" s="14"/>
      <c r="YW9" s="14"/>
      <c r="YX9" s="14"/>
      <c r="YY9" s="14"/>
      <c r="YZ9" s="14"/>
      <c r="ZA9" s="14"/>
      <c r="ZB9" s="14"/>
      <c r="ZC9" s="14"/>
      <c r="ZD9" s="14"/>
      <c r="ZE9" s="14"/>
      <c r="ZF9" s="14"/>
      <c r="ZG9" s="14"/>
      <c r="ZH9" s="14"/>
      <c r="ZI9" s="14"/>
      <c r="ZJ9" s="14"/>
      <c r="ZK9" s="14"/>
      <c r="ZL9" s="14"/>
      <c r="ZM9" s="14"/>
      <c r="ZN9" s="14"/>
      <c r="ZO9" s="14"/>
      <c r="ZP9" s="14"/>
      <c r="ZQ9" s="14"/>
      <c r="ZR9" s="14"/>
      <c r="ZS9" s="14"/>
      <c r="ZT9" s="14"/>
      <c r="ZU9" s="14"/>
      <c r="ZV9" s="14"/>
      <c r="ZW9" s="14"/>
      <c r="ZX9" s="14"/>
      <c r="ZY9" s="14"/>
      <c r="ZZ9" s="14"/>
      <c r="AAA9" s="14"/>
      <c r="AAB9" s="14"/>
      <c r="AAC9" s="14"/>
      <c r="AAD9" s="14"/>
      <c r="AAE9" s="14"/>
      <c r="AAF9" s="14"/>
      <c r="AAG9" s="14"/>
      <c r="AAH9" s="14"/>
      <c r="AAI9" s="14"/>
      <c r="AAJ9" s="14"/>
      <c r="AAK9" s="14"/>
      <c r="AAL9" s="14"/>
      <c r="AAM9" s="14"/>
      <c r="AAN9" s="14"/>
      <c r="AAO9" s="14"/>
      <c r="AAP9" s="14"/>
      <c r="AAQ9" s="14"/>
      <c r="AAR9" s="14"/>
      <c r="AAS9" s="14"/>
      <c r="AAT9" s="14"/>
      <c r="AAU9" s="14"/>
      <c r="AAV9" s="14"/>
      <c r="AAW9" s="14"/>
      <c r="AAX9" s="14"/>
      <c r="AAY9" s="14"/>
      <c r="AAZ9" s="14"/>
      <c r="ABA9" s="14"/>
      <c r="ABB9" s="14"/>
      <c r="ABC9" s="14"/>
      <c r="ABD9" s="14"/>
      <c r="ABE9" s="14"/>
      <c r="ABF9" s="14"/>
      <c r="ABG9" s="14"/>
      <c r="ABH9" s="14"/>
      <c r="ABI9" s="14"/>
      <c r="ABJ9" s="14"/>
      <c r="ABK9" s="14"/>
      <c r="ABL9" s="14"/>
      <c r="ABM9" s="14"/>
      <c r="ABN9" s="14"/>
      <c r="ABO9" s="14"/>
      <c r="ABP9" s="14"/>
      <c r="ABQ9" s="14"/>
      <c r="ABR9" s="14"/>
      <c r="ABS9" s="14"/>
      <c r="ABT9" s="14"/>
      <c r="ABU9" s="14"/>
      <c r="ABV9" s="14"/>
      <c r="ABW9" s="14"/>
      <c r="ABX9" s="14"/>
      <c r="ABY9" s="14"/>
      <c r="ABZ9" s="14"/>
      <c r="ACA9" s="14"/>
      <c r="ACB9" s="14"/>
      <c r="ACC9" s="14"/>
      <c r="ACD9" s="14"/>
      <c r="ACE9" s="14"/>
      <c r="ACF9" s="14"/>
      <c r="ACG9" s="14"/>
      <c r="ACH9" s="14"/>
      <c r="ACI9" s="14"/>
      <c r="ACJ9" s="14"/>
      <c r="ACK9" s="14"/>
      <c r="ACL9" s="14"/>
      <c r="ACM9" s="14"/>
      <c r="ACN9" s="14"/>
      <c r="ACO9" s="14"/>
      <c r="ACP9" s="14"/>
      <c r="ACQ9" s="14"/>
      <c r="ACR9" s="14"/>
      <c r="ACS9" s="14"/>
      <c r="ACT9" s="14"/>
      <c r="ACU9" s="14"/>
      <c r="ACV9" s="14"/>
      <c r="ACW9" s="14"/>
      <c r="ACX9" s="14"/>
      <c r="ACY9" s="14"/>
      <c r="ACZ9" s="14"/>
      <c r="ADA9" s="14"/>
      <c r="ADB9" s="14"/>
      <c r="ADC9" s="14"/>
      <c r="ADD9" s="14"/>
      <c r="ADE9" s="14"/>
      <c r="ADF9" s="14"/>
      <c r="ADG9" s="14"/>
      <c r="ADH9" s="14"/>
      <c r="ADI9" s="14"/>
      <c r="ADJ9" s="14"/>
      <c r="ADK9" s="14"/>
      <c r="ADL9" s="14"/>
      <c r="ADM9" s="14"/>
      <c r="ADN9" s="14"/>
      <c r="ADO9" s="14"/>
      <c r="ADP9" s="14"/>
      <c r="ADQ9" s="14"/>
      <c r="ADR9" s="14"/>
      <c r="ADS9" s="14"/>
      <c r="ADT9" s="14"/>
      <c r="ADU9" s="14"/>
      <c r="ADV9" s="14"/>
      <c r="ADW9" s="14"/>
      <c r="ADX9" s="14"/>
      <c r="ADY9" s="14"/>
      <c r="ADZ9" s="14"/>
      <c r="AEA9" s="14"/>
      <c r="AEB9" s="14"/>
      <c r="AEC9" s="14"/>
      <c r="AED9" s="14"/>
      <c r="AEE9" s="14"/>
      <c r="AEF9" s="14"/>
      <c r="AEG9" s="14"/>
      <c r="AEH9" s="14"/>
      <c r="AEI9" s="14"/>
      <c r="AEJ9" s="14"/>
      <c r="AEK9" s="14"/>
      <c r="AEL9" s="14"/>
      <c r="AEM9" s="14"/>
      <c r="AEN9" s="14"/>
      <c r="AEO9" s="14"/>
      <c r="AEP9" s="14"/>
      <c r="AEQ9" s="14"/>
      <c r="AER9" s="14"/>
      <c r="AES9" s="14"/>
      <c r="AET9" s="14"/>
      <c r="AEU9" s="14"/>
      <c r="AEV9" s="14"/>
      <c r="AEW9" s="14"/>
      <c r="AEX9" s="14"/>
      <c r="AEY9" s="14"/>
      <c r="AEZ9" s="14"/>
      <c r="AFA9" s="14"/>
      <c r="AFB9" s="14"/>
      <c r="AFC9" s="14"/>
      <c r="AFD9" s="14"/>
      <c r="AFE9" s="14"/>
      <c r="AFF9" s="14"/>
      <c r="AFG9" s="14"/>
      <c r="AFH9" s="14"/>
      <c r="AFI9" s="14"/>
      <c r="AFJ9" s="14"/>
      <c r="AFK9" s="14"/>
      <c r="AFL9" s="14"/>
      <c r="AFM9" s="14"/>
      <c r="AFN9" s="14"/>
      <c r="AFO9" s="14"/>
      <c r="AFP9" s="14"/>
      <c r="AFQ9" s="14"/>
      <c r="AFR9" s="14"/>
      <c r="AFS9" s="14"/>
      <c r="AFT9" s="14"/>
      <c r="AFU9" s="14"/>
      <c r="AFV9" s="14"/>
      <c r="AFW9" s="14"/>
      <c r="AFX9" s="14"/>
      <c r="AFY9" s="14"/>
      <c r="AFZ9" s="14"/>
      <c r="AGA9" s="14"/>
      <c r="AGB9" s="14"/>
      <c r="AGC9" s="14"/>
      <c r="AGD9" s="14"/>
      <c r="AGE9" s="14"/>
      <c r="AGF9" s="14"/>
      <c r="AGG9" s="14"/>
      <c r="AGH9" s="14"/>
      <c r="AGI9" s="14"/>
      <c r="AGJ9" s="14"/>
      <c r="AGK9" s="14"/>
      <c r="AGL9" s="14"/>
      <c r="AGM9" s="14"/>
      <c r="AGN9" s="14"/>
      <c r="AGO9" s="14"/>
      <c r="AGP9" s="14"/>
      <c r="AGQ9" s="14"/>
      <c r="AGR9" s="14"/>
      <c r="AGS9" s="14"/>
      <c r="AGT9" s="14"/>
      <c r="AGU9" s="14"/>
      <c r="AGV9" s="14"/>
      <c r="AGW9" s="14"/>
      <c r="AGX9" s="14"/>
      <c r="AGY9" s="14"/>
      <c r="AGZ9" s="14"/>
      <c r="AHA9" s="14"/>
      <c r="AHB9" s="14"/>
      <c r="AHC9" s="14"/>
      <c r="AHD9" s="14"/>
      <c r="AHE9" s="14"/>
      <c r="AHF9" s="14"/>
      <c r="AHG9" s="14"/>
      <c r="AHH9" s="14"/>
      <c r="AHI9" s="14"/>
      <c r="AHJ9" s="14"/>
      <c r="AHK9" s="14"/>
      <c r="AHL9" s="14"/>
      <c r="AHM9" s="14"/>
      <c r="AHN9" s="14"/>
      <c r="AHO9" s="14"/>
      <c r="AHP9" s="14"/>
      <c r="AHQ9" s="14"/>
      <c r="AHR9" s="14"/>
      <c r="AHS9" s="14"/>
      <c r="AHT9" s="14"/>
      <c r="AHU9" s="14"/>
      <c r="AHV9" s="14"/>
      <c r="AHW9" s="14"/>
      <c r="AHX9" s="14"/>
      <c r="AHY9" s="14"/>
      <c r="AHZ9" s="14"/>
      <c r="AIA9" s="14"/>
      <c r="AIB9" s="14"/>
      <c r="AIC9" s="14"/>
      <c r="AID9" s="14"/>
      <c r="AIE9" s="14"/>
      <c r="AIF9" s="14"/>
      <c r="AIG9" s="14"/>
      <c r="AIH9" s="14"/>
      <c r="AII9" s="14"/>
      <c r="AIJ9" s="14"/>
      <c r="AIK9" s="14"/>
      <c r="AIL9" s="14"/>
      <c r="AIM9" s="14"/>
      <c r="AIN9" s="14"/>
      <c r="AIO9" s="14"/>
      <c r="AIP9" s="14"/>
      <c r="AIQ9" s="14"/>
      <c r="AIR9" s="14"/>
      <c r="AIS9" s="14"/>
      <c r="AIT9" s="14"/>
      <c r="AIU9" s="14"/>
      <c r="AIV9" s="14"/>
      <c r="AIW9" s="14"/>
      <c r="AIX9" s="14"/>
      <c r="AIY9" s="14"/>
      <c r="AIZ9" s="14"/>
      <c r="AJA9" s="14"/>
      <c r="AJB9" s="14"/>
      <c r="AJC9" s="14"/>
      <c r="AJD9" s="14"/>
      <c r="AJE9" s="14"/>
      <c r="AJF9" s="14"/>
      <c r="AJG9" s="14"/>
      <c r="AJH9" s="14"/>
      <c r="AJI9" s="14"/>
      <c r="AJJ9" s="14"/>
      <c r="AJK9" s="14"/>
      <c r="AJL9" s="14"/>
      <c r="AJM9" s="14"/>
      <c r="AJN9" s="14"/>
      <c r="AJO9" s="14"/>
      <c r="AJP9" s="14"/>
      <c r="AJQ9" s="14"/>
      <c r="AJR9" s="14"/>
      <c r="AJS9" s="14"/>
      <c r="AJT9" s="14"/>
      <c r="AJU9" s="14"/>
      <c r="AJV9" s="14"/>
      <c r="AJW9" s="14"/>
      <c r="AJX9" s="14"/>
      <c r="AJY9" s="14"/>
      <c r="AJZ9" s="14"/>
      <c r="AKA9" s="14"/>
      <c r="AKB9" s="14"/>
      <c r="AKC9" s="14"/>
      <c r="AKD9" s="14"/>
      <c r="AKE9" s="14"/>
      <c r="AKF9" s="14"/>
      <c r="AKG9" s="14"/>
      <c r="AKH9" s="14"/>
      <c r="AKI9" s="14"/>
      <c r="AKJ9" s="14"/>
      <c r="AKK9" s="14"/>
      <c r="AKL9" s="14"/>
      <c r="AKM9" s="14"/>
      <c r="AKN9" s="14"/>
      <c r="AKO9" s="14"/>
      <c r="AKP9" s="14"/>
      <c r="AKQ9" s="14"/>
      <c r="AKR9" s="14"/>
      <c r="AKS9" s="14"/>
      <c r="AKT9" s="14"/>
      <c r="AKU9" s="14"/>
      <c r="AKV9" s="14"/>
      <c r="AKW9" s="14"/>
      <c r="AKX9" s="14"/>
      <c r="AKY9" s="14"/>
      <c r="AKZ9" s="14"/>
      <c r="ALA9" s="14"/>
      <c r="ALB9" s="14"/>
      <c r="ALC9" s="14"/>
      <c r="ALD9" s="14"/>
      <c r="ALE9" s="14"/>
      <c r="ALF9" s="14"/>
      <c r="ALG9" s="14"/>
      <c r="ALH9" s="14"/>
      <c r="ALI9" s="14"/>
      <c r="ALJ9" s="14"/>
      <c r="ALK9" s="14"/>
      <c r="ALL9" s="14"/>
      <c r="ALM9" s="14"/>
      <c r="ALN9" s="14"/>
      <c r="ALO9" s="14"/>
      <c r="ALP9" s="14"/>
      <c r="ALQ9" s="14"/>
      <c r="ALR9" s="14"/>
      <c r="ALS9" s="14"/>
      <c r="ALT9" s="14"/>
      <c r="ALU9" s="14"/>
      <c r="ALV9" s="14"/>
      <c r="ALW9" s="14"/>
      <c r="ALX9" s="14"/>
      <c r="ALY9" s="14"/>
      <c r="ALZ9" s="14"/>
      <c r="AMA9" s="14"/>
      <c r="AMB9" s="14"/>
      <c r="AMC9" s="14"/>
      <c r="AMD9" s="14"/>
      <c r="AME9" s="14"/>
      <c r="AMF9" s="14"/>
      <c r="AMG9" s="14"/>
      <c r="AMH9" s="14"/>
      <c r="AMI9" s="14"/>
      <c r="AMJ9" s="14"/>
      <c r="AMK9" s="14"/>
      <c r="AML9" s="14"/>
    </row>
    <row r="10" spans="1:1026" s="16" customFormat="1" x14ac:dyDescent="0.25">
      <c r="A10" s="14"/>
      <c r="B10" s="15" t="s">
        <v>7</v>
      </c>
      <c r="C10" s="4" t="s">
        <v>91</v>
      </c>
      <c r="D10" s="4" t="s">
        <v>86</v>
      </c>
      <c r="E10" s="9">
        <f t="shared" si="0"/>
        <v>120</v>
      </c>
      <c r="F10" s="5">
        <f>2*60</f>
        <v>120</v>
      </c>
      <c r="G10" s="5"/>
      <c r="H10" s="5"/>
      <c r="I10" s="5"/>
      <c r="J10" s="5"/>
      <c r="K10" s="5"/>
      <c r="L10" s="4"/>
      <c r="M10" s="4"/>
      <c r="N10" s="4"/>
      <c r="O10" s="9">
        <f t="shared" si="1"/>
        <v>0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14"/>
      <c r="JE10" s="14"/>
      <c r="JF10" s="14"/>
      <c r="JG10" s="14"/>
      <c r="JH10" s="14"/>
      <c r="JI10" s="14"/>
      <c r="JJ10" s="14"/>
      <c r="JK10" s="14"/>
      <c r="JL10" s="14"/>
      <c r="JM10" s="14"/>
      <c r="JN10" s="14"/>
      <c r="JO10" s="14"/>
      <c r="JP10" s="14"/>
      <c r="JQ10" s="14"/>
      <c r="JR10" s="14"/>
      <c r="JS10" s="14"/>
      <c r="JT10" s="14"/>
      <c r="JU10" s="14"/>
      <c r="JV10" s="14"/>
      <c r="JW10" s="14"/>
      <c r="JX10" s="14"/>
      <c r="JY10" s="14"/>
      <c r="JZ10" s="14"/>
      <c r="KA10" s="14"/>
      <c r="KB10" s="14"/>
      <c r="KC10" s="14"/>
      <c r="KD10" s="14"/>
      <c r="KE10" s="14"/>
      <c r="KF10" s="14"/>
      <c r="KG10" s="14"/>
      <c r="KH10" s="14"/>
      <c r="KI10" s="14"/>
      <c r="KJ10" s="14"/>
      <c r="KK10" s="14"/>
      <c r="KL10" s="14"/>
      <c r="KM10" s="14"/>
      <c r="KN10" s="14"/>
      <c r="KO10" s="14"/>
      <c r="KP10" s="14"/>
      <c r="KQ10" s="14"/>
      <c r="KR10" s="14"/>
      <c r="KS10" s="14"/>
      <c r="KT10" s="14"/>
      <c r="KU10" s="14"/>
      <c r="KV10" s="14"/>
      <c r="KW10" s="14"/>
      <c r="KX10" s="14"/>
      <c r="KY10" s="14"/>
      <c r="KZ10" s="14"/>
      <c r="LA10" s="14"/>
      <c r="LB10" s="14"/>
      <c r="LC10" s="14"/>
      <c r="LD10" s="14"/>
      <c r="LE10" s="14"/>
      <c r="LF10" s="14"/>
      <c r="LG10" s="14"/>
      <c r="LH10" s="14"/>
      <c r="LI10" s="14"/>
      <c r="LJ10" s="14"/>
      <c r="LK10" s="14"/>
      <c r="LL10" s="14"/>
      <c r="LM10" s="14"/>
      <c r="LN10" s="14"/>
      <c r="LO10" s="14"/>
      <c r="LP10" s="14"/>
      <c r="LQ10" s="14"/>
      <c r="LR10" s="14"/>
      <c r="LS10" s="14"/>
      <c r="LT10" s="14"/>
      <c r="LU10" s="14"/>
      <c r="LV10" s="14"/>
      <c r="LW10" s="14"/>
      <c r="LX10" s="14"/>
      <c r="LY10" s="14"/>
      <c r="LZ10" s="14"/>
      <c r="MA10" s="14"/>
      <c r="MB10" s="14"/>
      <c r="MC10" s="14"/>
      <c r="MD10" s="14"/>
      <c r="ME10" s="14"/>
      <c r="MF10" s="14"/>
      <c r="MG10" s="14"/>
      <c r="MH10" s="14"/>
      <c r="MI10" s="14"/>
      <c r="MJ10" s="14"/>
      <c r="MK10" s="14"/>
      <c r="ML10" s="14"/>
      <c r="MM10" s="14"/>
      <c r="MN10" s="14"/>
      <c r="MO10" s="14"/>
      <c r="MP10" s="14"/>
      <c r="MQ10" s="14"/>
      <c r="MR10" s="14"/>
      <c r="MS10" s="14"/>
      <c r="MT10" s="14"/>
      <c r="MU10" s="14"/>
      <c r="MV10" s="14"/>
      <c r="MW10" s="14"/>
      <c r="MX10" s="14"/>
      <c r="MY10" s="14"/>
      <c r="MZ10" s="14"/>
      <c r="NA10" s="14"/>
      <c r="NB10" s="14"/>
      <c r="NC10" s="14"/>
      <c r="ND10" s="14"/>
      <c r="NE10" s="14"/>
      <c r="NF10" s="14"/>
      <c r="NG10" s="14"/>
      <c r="NH10" s="14"/>
      <c r="NI10" s="14"/>
      <c r="NJ10" s="14"/>
      <c r="NK10" s="14"/>
      <c r="NL10" s="14"/>
      <c r="NM10" s="14"/>
      <c r="NN10" s="14"/>
      <c r="NO10" s="14"/>
      <c r="NP10" s="14"/>
      <c r="NQ10" s="14"/>
      <c r="NR10" s="14"/>
      <c r="NS10" s="14"/>
      <c r="NT10" s="14"/>
      <c r="NU10" s="14"/>
      <c r="NV10" s="14"/>
      <c r="NW10" s="14"/>
      <c r="NX10" s="14"/>
      <c r="NY10" s="14"/>
      <c r="NZ10" s="14"/>
      <c r="OA10" s="14"/>
      <c r="OB10" s="14"/>
      <c r="OC10" s="14"/>
      <c r="OD10" s="14"/>
      <c r="OE10" s="14"/>
      <c r="OF10" s="14"/>
      <c r="OG10" s="14"/>
      <c r="OH10" s="14"/>
      <c r="OI10" s="14"/>
      <c r="OJ10" s="14"/>
      <c r="OK10" s="14"/>
      <c r="OL10" s="14"/>
      <c r="OM10" s="14"/>
      <c r="ON10" s="14"/>
      <c r="OO10" s="14"/>
      <c r="OP10" s="14"/>
      <c r="OQ10" s="14"/>
      <c r="OR10" s="14"/>
      <c r="OS10" s="14"/>
      <c r="OT10" s="14"/>
      <c r="OU10" s="14"/>
      <c r="OV10" s="14"/>
      <c r="OW10" s="14"/>
      <c r="OX10" s="14"/>
      <c r="OY10" s="14"/>
      <c r="OZ10" s="14"/>
      <c r="PA10" s="14"/>
      <c r="PB10" s="14"/>
      <c r="PC10" s="14"/>
      <c r="PD10" s="14"/>
      <c r="PE10" s="14"/>
      <c r="PF10" s="14"/>
      <c r="PG10" s="14"/>
      <c r="PH10" s="14"/>
      <c r="PI10" s="14"/>
      <c r="PJ10" s="14"/>
      <c r="PK10" s="14"/>
      <c r="PL10" s="14"/>
      <c r="PM10" s="14"/>
      <c r="PN10" s="14"/>
      <c r="PO10" s="14"/>
      <c r="PP10" s="14"/>
      <c r="PQ10" s="14"/>
      <c r="PR10" s="14"/>
      <c r="PS10" s="14"/>
      <c r="PT10" s="14"/>
      <c r="PU10" s="14"/>
      <c r="PV10" s="14"/>
      <c r="PW10" s="14"/>
      <c r="PX10" s="14"/>
      <c r="PY10" s="14"/>
      <c r="PZ10" s="14"/>
      <c r="QA10" s="14"/>
      <c r="QB10" s="14"/>
      <c r="QC10" s="14"/>
      <c r="QD10" s="14"/>
      <c r="QE10" s="14"/>
      <c r="QF10" s="14"/>
      <c r="QG10" s="14"/>
      <c r="QH10" s="14"/>
      <c r="QI10" s="14"/>
      <c r="QJ10" s="14"/>
      <c r="QK10" s="14"/>
      <c r="QL10" s="14"/>
      <c r="QM10" s="14"/>
      <c r="QN10" s="14"/>
      <c r="QO10" s="14"/>
      <c r="QP10" s="14"/>
      <c r="QQ10" s="14"/>
      <c r="QR10" s="14"/>
      <c r="QS10" s="14"/>
      <c r="QT10" s="14"/>
      <c r="QU10" s="14"/>
      <c r="QV10" s="14"/>
      <c r="QW10" s="14"/>
      <c r="QX10" s="14"/>
      <c r="QY10" s="14"/>
      <c r="QZ10" s="14"/>
      <c r="RA10" s="14"/>
      <c r="RB10" s="14"/>
      <c r="RC10" s="14"/>
      <c r="RD10" s="14"/>
      <c r="RE10" s="14"/>
      <c r="RF10" s="14"/>
      <c r="RG10" s="14"/>
      <c r="RH10" s="14"/>
      <c r="RI10" s="14"/>
      <c r="RJ10" s="14"/>
      <c r="RK10" s="14"/>
      <c r="RL10" s="14"/>
      <c r="RM10" s="14"/>
      <c r="RN10" s="14"/>
      <c r="RO10" s="14"/>
      <c r="RP10" s="14"/>
      <c r="RQ10" s="14"/>
      <c r="RR10" s="14"/>
      <c r="RS10" s="14"/>
      <c r="RT10" s="14"/>
      <c r="RU10" s="14"/>
      <c r="RV10" s="14"/>
      <c r="RW10" s="14"/>
      <c r="RX10" s="14"/>
      <c r="RY10" s="14"/>
      <c r="RZ10" s="14"/>
      <c r="SA10" s="14"/>
      <c r="SB10" s="14"/>
      <c r="SC10" s="14"/>
      <c r="SD10" s="14"/>
      <c r="SE10" s="14"/>
      <c r="SF10" s="14"/>
      <c r="SG10" s="14"/>
      <c r="SH10" s="14"/>
      <c r="SI10" s="14"/>
      <c r="SJ10" s="14"/>
      <c r="SK10" s="14"/>
      <c r="SL10" s="14"/>
      <c r="SM10" s="14"/>
      <c r="SN10" s="14"/>
      <c r="SO10" s="14"/>
      <c r="SP10" s="14"/>
      <c r="SQ10" s="14"/>
      <c r="SR10" s="14"/>
      <c r="SS10" s="14"/>
      <c r="ST10" s="14"/>
      <c r="SU10" s="14"/>
      <c r="SV10" s="14"/>
      <c r="SW10" s="14"/>
      <c r="SX10" s="14"/>
      <c r="SY10" s="14"/>
      <c r="SZ10" s="14"/>
      <c r="TA10" s="14"/>
      <c r="TB10" s="14"/>
      <c r="TC10" s="14"/>
      <c r="TD10" s="14"/>
      <c r="TE10" s="14"/>
      <c r="TF10" s="14"/>
      <c r="TG10" s="14"/>
      <c r="TH10" s="14"/>
      <c r="TI10" s="14"/>
      <c r="TJ10" s="14"/>
      <c r="TK10" s="14"/>
      <c r="TL10" s="14"/>
      <c r="TM10" s="14"/>
      <c r="TN10" s="14"/>
      <c r="TO10" s="14"/>
      <c r="TP10" s="14"/>
      <c r="TQ10" s="14"/>
      <c r="TR10" s="14"/>
      <c r="TS10" s="14"/>
      <c r="TT10" s="14"/>
      <c r="TU10" s="14"/>
      <c r="TV10" s="14"/>
      <c r="TW10" s="14"/>
      <c r="TX10" s="14"/>
      <c r="TY10" s="14"/>
      <c r="TZ10" s="14"/>
      <c r="UA10" s="14"/>
      <c r="UB10" s="14"/>
      <c r="UC10" s="14"/>
      <c r="UD10" s="14"/>
      <c r="UE10" s="14"/>
      <c r="UF10" s="14"/>
      <c r="UG10" s="14"/>
      <c r="UH10" s="14"/>
      <c r="UI10" s="14"/>
      <c r="UJ10" s="14"/>
      <c r="UK10" s="14"/>
      <c r="UL10" s="14"/>
      <c r="UM10" s="14"/>
      <c r="UN10" s="14"/>
      <c r="UO10" s="14"/>
      <c r="UP10" s="14"/>
      <c r="UQ10" s="14"/>
      <c r="UR10" s="14"/>
      <c r="US10" s="14"/>
      <c r="UT10" s="14"/>
      <c r="UU10" s="14"/>
      <c r="UV10" s="14"/>
      <c r="UW10" s="14"/>
      <c r="UX10" s="14"/>
      <c r="UY10" s="14"/>
      <c r="UZ10" s="14"/>
      <c r="VA10" s="14"/>
      <c r="VB10" s="14"/>
      <c r="VC10" s="14"/>
      <c r="VD10" s="14"/>
      <c r="VE10" s="14"/>
      <c r="VF10" s="14"/>
      <c r="VG10" s="14"/>
      <c r="VH10" s="14"/>
      <c r="VI10" s="14"/>
      <c r="VJ10" s="14"/>
      <c r="VK10" s="14"/>
      <c r="VL10" s="14"/>
      <c r="VM10" s="14"/>
      <c r="VN10" s="14"/>
      <c r="VO10" s="14"/>
      <c r="VP10" s="14"/>
      <c r="VQ10" s="14"/>
      <c r="VR10" s="14"/>
      <c r="VS10" s="14"/>
      <c r="VT10" s="14"/>
      <c r="VU10" s="14"/>
      <c r="VV10" s="14"/>
      <c r="VW10" s="14"/>
      <c r="VX10" s="14"/>
      <c r="VY10" s="14"/>
      <c r="VZ10" s="14"/>
      <c r="WA10" s="14"/>
      <c r="WB10" s="14"/>
      <c r="WC10" s="14"/>
      <c r="WD10" s="14"/>
      <c r="WE10" s="14"/>
      <c r="WF10" s="14"/>
      <c r="WG10" s="14"/>
      <c r="WH10" s="14"/>
      <c r="WI10" s="14"/>
      <c r="WJ10" s="14"/>
      <c r="WK10" s="14"/>
      <c r="WL10" s="14"/>
      <c r="WM10" s="14"/>
      <c r="WN10" s="14"/>
      <c r="WO10" s="14"/>
      <c r="WP10" s="14"/>
      <c r="WQ10" s="14"/>
      <c r="WR10" s="14"/>
      <c r="WS10" s="14"/>
      <c r="WT10" s="14"/>
      <c r="WU10" s="14"/>
      <c r="WV10" s="14"/>
      <c r="WW10" s="14"/>
      <c r="WX10" s="14"/>
      <c r="WY10" s="14"/>
      <c r="WZ10" s="14"/>
      <c r="XA10" s="14"/>
      <c r="XB10" s="14"/>
      <c r="XC10" s="14"/>
      <c r="XD10" s="14"/>
      <c r="XE10" s="14"/>
      <c r="XF10" s="14"/>
      <c r="XG10" s="14"/>
      <c r="XH10" s="14"/>
      <c r="XI10" s="14"/>
      <c r="XJ10" s="14"/>
      <c r="XK10" s="14"/>
      <c r="XL10" s="14"/>
      <c r="XM10" s="14"/>
      <c r="XN10" s="14"/>
      <c r="XO10" s="14"/>
      <c r="XP10" s="14"/>
      <c r="XQ10" s="14"/>
      <c r="XR10" s="14"/>
      <c r="XS10" s="14"/>
      <c r="XT10" s="14"/>
      <c r="XU10" s="14"/>
      <c r="XV10" s="14"/>
      <c r="XW10" s="14"/>
      <c r="XX10" s="14"/>
      <c r="XY10" s="14"/>
      <c r="XZ10" s="14"/>
      <c r="YA10" s="14"/>
      <c r="YB10" s="14"/>
      <c r="YC10" s="14"/>
      <c r="YD10" s="14"/>
      <c r="YE10" s="14"/>
      <c r="YF10" s="14"/>
      <c r="YG10" s="14"/>
      <c r="YH10" s="14"/>
      <c r="YI10" s="14"/>
      <c r="YJ10" s="14"/>
      <c r="YK10" s="14"/>
      <c r="YL10" s="14"/>
      <c r="YM10" s="14"/>
      <c r="YN10" s="14"/>
      <c r="YO10" s="14"/>
      <c r="YP10" s="14"/>
      <c r="YQ10" s="14"/>
      <c r="YR10" s="14"/>
      <c r="YS10" s="14"/>
      <c r="YT10" s="14"/>
      <c r="YU10" s="14"/>
      <c r="YV10" s="14"/>
      <c r="YW10" s="14"/>
      <c r="YX10" s="14"/>
      <c r="YY10" s="14"/>
      <c r="YZ10" s="14"/>
      <c r="ZA10" s="14"/>
      <c r="ZB10" s="14"/>
      <c r="ZC10" s="14"/>
      <c r="ZD10" s="14"/>
      <c r="ZE10" s="14"/>
      <c r="ZF10" s="14"/>
      <c r="ZG10" s="14"/>
      <c r="ZH10" s="14"/>
      <c r="ZI10" s="14"/>
      <c r="ZJ10" s="14"/>
      <c r="ZK10" s="14"/>
      <c r="ZL10" s="14"/>
      <c r="ZM10" s="14"/>
      <c r="ZN10" s="14"/>
      <c r="ZO10" s="14"/>
      <c r="ZP10" s="14"/>
      <c r="ZQ10" s="14"/>
      <c r="ZR10" s="14"/>
      <c r="ZS10" s="14"/>
      <c r="ZT10" s="14"/>
      <c r="ZU10" s="14"/>
      <c r="ZV10" s="14"/>
      <c r="ZW10" s="14"/>
      <c r="ZX10" s="14"/>
      <c r="ZY10" s="14"/>
      <c r="ZZ10" s="14"/>
      <c r="AAA10" s="14"/>
      <c r="AAB10" s="14"/>
      <c r="AAC10" s="14"/>
      <c r="AAD10" s="14"/>
      <c r="AAE10" s="14"/>
      <c r="AAF10" s="14"/>
      <c r="AAG10" s="14"/>
      <c r="AAH10" s="14"/>
      <c r="AAI10" s="14"/>
      <c r="AAJ10" s="14"/>
      <c r="AAK10" s="14"/>
      <c r="AAL10" s="14"/>
      <c r="AAM10" s="14"/>
      <c r="AAN10" s="14"/>
      <c r="AAO10" s="14"/>
      <c r="AAP10" s="14"/>
      <c r="AAQ10" s="14"/>
      <c r="AAR10" s="14"/>
      <c r="AAS10" s="14"/>
      <c r="AAT10" s="14"/>
      <c r="AAU10" s="14"/>
      <c r="AAV10" s="14"/>
      <c r="AAW10" s="14"/>
      <c r="AAX10" s="14"/>
      <c r="AAY10" s="14"/>
      <c r="AAZ10" s="14"/>
      <c r="ABA10" s="14"/>
      <c r="ABB10" s="14"/>
      <c r="ABC10" s="14"/>
      <c r="ABD10" s="14"/>
      <c r="ABE10" s="14"/>
      <c r="ABF10" s="14"/>
      <c r="ABG10" s="14"/>
      <c r="ABH10" s="14"/>
      <c r="ABI10" s="14"/>
      <c r="ABJ10" s="14"/>
      <c r="ABK10" s="14"/>
      <c r="ABL10" s="14"/>
      <c r="ABM10" s="14"/>
      <c r="ABN10" s="14"/>
      <c r="ABO10" s="14"/>
      <c r="ABP10" s="14"/>
      <c r="ABQ10" s="14"/>
      <c r="ABR10" s="14"/>
      <c r="ABS10" s="14"/>
      <c r="ABT10" s="14"/>
      <c r="ABU10" s="14"/>
      <c r="ABV10" s="14"/>
      <c r="ABW10" s="14"/>
      <c r="ABX10" s="14"/>
      <c r="ABY10" s="14"/>
      <c r="ABZ10" s="14"/>
      <c r="ACA10" s="14"/>
      <c r="ACB10" s="14"/>
      <c r="ACC10" s="14"/>
      <c r="ACD10" s="14"/>
      <c r="ACE10" s="14"/>
      <c r="ACF10" s="14"/>
      <c r="ACG10" s="14"/>
      <c r="ACH10" s="14"/>
      <c r="ACI10" s="14"/>
      <c r="ACJ10" s="14"/>
      <c r="ACK10" s="14"/>
      <c r="ACL10" s="14"/>
      <c r="ACM10" s="14"/>
      <c r="ACN10" s="14"/>
      <c r="ACO10" s="14"/>
      <c r="ACP10" s="14"/>
      <c r="ACQ10" s="14"/>
      <c r="ACR10" s="14"/>
      <c r="ACS10" s="14"/>
      <c r="ACT10" s="14"/>
      <c r="ACU10" s="14"/>
      <c r="ACV10" s="14"/>
      <c r="ACW10" s="14"/>
      <c r="ACX10" s="14"/>
      <c r="ACY10" s="14"/>
      <c r="ACZ10" s="14"/>
      <c r="ADA10" s="14"/>
      <c r="ADB10" s="14"/>
      <c r="ADC10" s="14"/>
      <c r="ADD10" s="14"/>
      <c r="ADE10" s="14"/>
      <c r="ADF10" s="14"/>
      <c r="ADG10" s="14"/>
      <c r="ADH10" s="14"/>
      <c r="ADI10" s="14"/>
      <c r="ADJ10" s="14"/>
      <c r="ADK10" s="14"/>
      <c r="ADL10" s="14"/>
      <c r="ADM10" s="14"/>
      <c r="ADN10" s="14"/>
      <c r="ADO10" s="14"/>
      <c r="ADP10" s="14"/>
      <c r="ADQ10" s="14"/>
      <c r="ADR10" s="14"/>
      <c r="ADS10" s="14"/>
      <c r="ADT10" s="14"/>
      <c r="ADU10" s="14"/>
      <c r="ADV10" s="14"/>
      <c r="ADW10" s="14"/>
      <c r="ADX10" s="14"/>
      <c r="ADY10" s="14"/>
      <c r="ADZ10" s="14"/>
      <c r="AEA10" s="14"/>
      <c r="AEB10" s="14"/>
      <c r="AEC10" s="14"/>
      <c r="AED10" s="14"/>
      <c r="AEE10" s="14"/>
      <c r="AEF10" s="14"/>
      <c r="AEG10" s="14"/>
      <c r="AEH10" s="14"/>
      <c r="AEI10" s="14"/>
      <c r="AEJ10" s="14"/>
      <c r="AEK10" s="14"/>
      <c r="AEL10" s="14"/>
      <c r="AEM10" s="14"/>
      <c r="AEN10" s="14"/>
      <c r="AEO10" s="14"/>
      <c r="AEP10" s="14"/>
      <c r="AEQ10" s="14"/>
      <c r="AER10" s="14"/>
      <c r="AES10" s="14"/>
      <c r="AET10" s="14"/>
      <c r="AEU10" s="14"/>
      <c r="AEV10" s="14"/>
      <c r="AEW10" s="14"/>
      <c r="AEX10" s="14"/>
      <c r="AEY10" s="14"/>
      <c r="AEZ10" s="14"/>
      <c r="AFA10" s="14"/>
      <c r="AFB10" s="14"/>
      <c r="AFC10" s="14"/>
      <c r="AFD10" s="14"/>
      <c r="AFE10" s="14"/>
      <c r="AFF10" s="14"/>
      <c r="AFG10" s="14"/>
      <c r="AFH10" s="14"/>
      <c r="AFI10" s="14"/>
      <c r="AFJ10" s="14"/>
      <c r="AFK10" s="14"/>
      <c r="AFL10" s="14"/>
      <c r="AFM10" s="14"/>
      <c r="AFN10" s="14"/>
      <c r="AFO10" s="14"/>
      <c r="AFP10" s="14"/>
      <c r="AFQ10" s="14"/>
      <c r="AFR10" s="14"/>
      <c r="AFS10" s="14"/>
      <c r="AFT10" s="14"/>
      <c r="AFU10" s="14"/>
      <c r="AFV10" s="14"/>
      <c r="AFW10" s="14"/>
      <c r="AFX10" s="14"/>
      <c r="AFY10" s="14"/>
      <c r="AFZ10" s="14"/>
      <c r="AGA10" s="14"/>
      <c r="AGB10" s="14"/>
      <c r="AGC10" s="14"/>
      <c r="AGD10" s="14"/>
      <c r="AGE10" s="14"/>
      <c r="AGF10" s="14"/>
      <c r="AGG10" s="14"/>
      <c r="AGH10" s="14"/>
      <c r="AGI10" s="14"/>
      <c r="AGJ10" s="14"/>
      <c r="AGK10" s="14"/>
      <c r="AGL10" s="14"/>
      <c r="AGM10" s="14"/>
      <c r="AGN10" s="14"/>
      <c r="AGO10" s="14"/>
      <c r="AGP10" s="14"/>
      <c r="AGQ10" s="14"/>
      <c r="AGR10" s="14"/>
      <c r="AGS10" s="14"/>
      <c r="AGT10" s="14"/>
      <c r="AGU10" s="14"/>
      <c r="AGV10" s="14"/>
      <c r="AGW10" s="14"/>
      <c r="AGX10" s="14"/>
      <c r="AGY10" s="14"/>
      <c r="AGZ10" s="14"/>
      <c r="AHA10" s="14"/>
      <c r="AHB10" s="14"/>
      <c r="AHC10" s="14"/>
      <c r="AHD10" s="14"/>
      <c r="AHE10" s="14"/>
      <c r="AHF10" s="14"/>
      <c r="AHG10" s="14"/>
      <c r="AHH10" s="14"/>
      <c r="AHI10" s="14"/>
      <c r="AHJ10" s="14"/>
      <c r="AHK10" s="14"/>
      <c r="AHL10" s="14"/>
      <c r="AHM10" s="14"/>
      <c r="AHN10" s="14"/>
      <c r="AHO10" s="14"/>
      <c r="AHP10" s="14"/>
      <c r="AHQ10" s="14"/>
      <c r="AHR10" s="14"/>
      <c r="AHS10" s="14"/>
      <c r="AHT10" s="14"/>
      <c r="AHU10" s="14"/>
      <c r="AHV10" s="14"/>
      <c r="AHW10" s="14"/>
      <c r="AHX10" s="14"/>
      <c r="AHY10" s="14"/>
      <c r="AHZ10" s="14"/>
      <c r="AIA10" s="14"/>
      <c r="AIB10" s="14"/>
      <c r="AIC10" s="14"/>
      <c r="AID10" s="14"/>
      <c r="AIE10" s="14"/>
      <c r="AIF10" s="14"/>
      <c r="AIG10" s="14"/>
      <c r="AIH10" s="14"/>
      <c r="AII10" s="14"/>
      <c r="AIJ10" s="14"/>
      <c r="AIK10" s="14"/>
      <c r="AIL10" s="14"/>
      <c r="AIM10" s="14"/>
      <c r="AIN10" s="14"/>
      <c r="AIO10" s="14"/>
      <c r="AIP10" s="14"/>
      <c r="AIQ10" s="14"/>
      <c r="AIR10" s="14"/>
      <c r="AIS10" s="14"/>
      <c r="AIT10" s="14"/>
      <c r="AIU10" s="14"/>
      <c r="AIV10" s="14"/>
      <c r="AIW10" s="14"/>
      <c r="AIX10" s="14"/>
      <c r="AIY10" s="14"/>
      <c r="AIZ10" s="14"/>
      <c r="AJA10" s="14"/>
      <c r="AJB10" s="14"/>
      <c r="AJC10" s="14"/>
      <c r="AJD10" s="14"/>
      <c r="AJE10" s="14"/>
      <c r="AJF10" s="14"/>
      <c r="AJG10" s="14"/>
      <c r="AJH10" s="14"/>
      <c r="AJI10" s="14"/>
      <c r="AJJ10" s="14"/>
      <c r="AJK10" s="14"/>
      <c r="AJL10" s="14"/>
      <c r="AJM10" s="14"/>
      <c r="AJN10" s="14"/>
      <c r="AJO10" s="14"/>
      <c r="AJP10" s="14"/>
      <c r="AJQ10" s="14"/>
      <c r="AJR10" s="14"/>
      <c r="AJS10" s="14"/>
      <c r="AJT10" s="14"/>
      <c r="AJU10" s="14"/>
      <c r="AJV10" s="14"/>
      <c r="AJW10" s="14"/>
      <c r="AJX10" s="14"/>
      <c r="AJY10" s="14"/>
      <c r="AJZ10" s="14"/>
      <c r="AKA10" s="14"/>
      <c r="AKB10" s="14"/>
      <c r="AKC10" s="14"/>
      <c r="AKD10" s="14"/>
      <c r="AKE10" s="14"/>
      <c r="AKF10" s="14"/>
      <c r="AKG10" s="14"/>
      <c r="AKH10" s="14"/>
      <c r="AKI10" s="14"/>
      <c r="AKJ10" s="14"/>
      <c r="AKK10" s="14"/>
      <c r="AKL10" s="14"/>
      <c r="AKM10" s="14"/>
      <c r="AKN10" s="14"/>
      <c r="AKO10" s="14"/>
      <c r="AKP10" s="14"/>
      <c r="AKQ10" s="14"/>
      <c r="AKR10" s="14"/>
      <c r="AKS10" s="14"/>
      <c r="AKT10" s="14"/>
      <c r="AKU10" s="14"/>
      <c r="AKV10" s="14"/>
      <c r="AKW10" s="14"/>
      <c r="AKX10" s="14"/>
      <c r="AKY10" s="14"/>
      <c r="AKZ10" s="14"/>
      <c r="ALA10" s="14"/>
      <c r="ALB10" s="14"/>
      <c r="ALC10" s="14"/>
      <c r="ALD10" s="14"/>
      <c r="ALE10" s="14"/>
      <c r="ALF10" s="14"/>
      <c r="ALG10" s="14"/>
      <c r="ALH10" s="14"/>
      <c r="ALI10" s="14"/>
      <c r="ALJ10" s="14"/>
      <c r="ALK10" s="14"/>
      <c r="ALL10" s="14"/>
      <c r="ALM10" s="14"/>
      <c r="ALN10" s="14"/>
      <c r="ALO10" s="14"/>
      <c r="ALP10" s="14"/>
      <c r="ALQ10" s="14"/>
      <c r="ALR10" s="14"/>
      <c r="ALS10" s="14"/>
      <c r="ALT10" s="14"/>
      <c r="ALU10" s="14"/>
      <c r="ALV10" s="14"/>
      <c r="ALW10" s="14"/>
      <c r="ALX10" s="14"/>
      <c r="ALY10" s="14"/>
      <c r="ALZ10" s="14"/>
      <c r="AMA10" s="14"/>
      <c r="AMB10" s="14"/>
      <c r="AMC10" s="14"/>
      <c r="AMD10" s="14"/>
      <c r="AME10" s="14"/>
      <c r="AMF10" s="14"/>
      <c r="AMG10" s="14"/>
      <c r="AMH10" s="14"/>
      <c r="AMI10" s="14"/>
      <c r="AMJ10" s="14"/>
      <c r="AMK10" s="14"/>
      <c r="AML10" s="14"/>
    </row>
    <row r="11" spans="1:1026" x14ac:dyDescent="0.25">
      <c r="B11" s="15" t="s">
        <v>20</v>
      </c>
      <c r="C11" s="4" t="s">
        <v>11</v>
      </c>
      <c r="D11" s="4" t="s">
        <v>9</v>
      </c>
      <c r="E11" s="9">
        <f t="shared" ref="E11" si="2">SUM(F11:N11)-O11</f>
        <v>60</v>
      </c>
      <c r="F11" s="5">
        <f>2*30</f>
        <v>60</v>
      </c>
      <c r="G11" s="5"/>
      <c r="H11" s="4"/>
      <c r="I11" s="4"/>
      <c r="J11" s="4"/>
      <c r="K11" s="4"/>
      <c r="L11" s="5"/>
      <c r="M11" s="4"/>
      <c r="N11" s="4"/>
      <c r="O11" s="9">
        <f t="shared" si="1"/>
        <v>0</v>
      </c>
    </row>
    <row r="12" spans="1:1026" x14ac:dyDescent="0.25">
      <c r="B12" s="15" t="s">
        <v>20</v>
      </c>
      <c r="C12" s="4" t="s">
        <v>189</v>
      </c>
      <c r="D12" s="4" t="s">
        <v>15</v>
      </c>
      <c r="E12" s="9">
        <f>SUM(F12:N12)-O12</f>
        <v>60</v>
      </c>
      <c r="F12" s="5">
        <f>2*30</f>
        <v>60</v>
      </c>
      <c r="G12" s="5"/>
      <c r="H12" s="5"/>
      <c r="I12" s="5"/>
      <c r="J12" s="4"/>
      <c r="K12" s="5"/>
      <c r="L12" s="4"/>
      <c r="M12" s="4"/>
      <c r="N12" s="4"/>
      <c r="O12" s="9">
        <f t="shared" si="1"/>
        <v>0</v>
      </c>
    </row>
    <row r="13" spans="1:1026" x14ac:dyDescent="0.2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026" x14ac:dyDescent="0.2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026" x14ac:dyDescent="0.2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026" x14ac:dyDescent="0.2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3:14" x14ac:dyDescent="0.2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3:14" x14ac:dyDescent="0.2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3:14" x14ac:dyDescent="0.2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3:14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3:14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3:14" x14ac:dyDescent="0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3:14" x14ac:dyDescent="0.2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3:14" x14ac:dyDescent="0.2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3:14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3:14" x14ac:dyDescent="0.2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2">
    <mergeCell ref="C2:N2"/>
    <mergeCell ref="C4:N4"/>
  </mergeCells>
  <phoneticPr fontId="4" type="noConversion"/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L9"/>
  <sheetViews>
    <sheetView workbookViewId="0">
      <selection activeCell="O7" sqref="O7:O9"/>
    </sheetView>
  </sheetViews>
  <sheetFormatPr defaultRowHeight="15" x14ac:dyDescent="0.25"/>
  <cols>
    <col min="1" max="1" width="0.42578125" customWidth="1"/>
    <col min="2" max="2" width="8.85546875" customWidth="1"/>
    <col min="3" max="3" width="20.42578125" bestFit="1" customWidth="1"/>
    <col min="4" max="4" width="10.28515625" customWidth="1"/>
    <col min="5" max="5" width="6.28515625" customWidth="1"/>
    <col min="6" max="6" width="10.42578125" customWidth="1"/>
    <col min="7" max="7" width="10.5703125" customWidth="1"/>
    <col min="8" max="8" width="10.42578125" customWidth="1"/>
    <col min="9" max="9" width="12" customWidth="1"/>
    <col min="10" max="10" width="11.42578125" customWidth="1"/>
    <col min="11" max="11" width="10.42578125" customWidth="1"/>
    <col min="12" max="12" width="12.42578125" customWidth="1"/>
    <col min="13" max="14" width="10.7109375" customWidth="1"/>
  </cols>
  <sheetData>
    <row r="1" spans="1:1026" x14ac:dyDescent="0.25">
      <c r="A1" s="2"/>
      <c r="B1" s="1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</row>
    <row r="2" spans="1:1026" s="7" customFormat="1" ht="26.25" customHeight="1" x14ac:dyDescent="0.25">
      <c r="B2" s="3"/>
      <c r="C2" s="24" t="s">
        <v>174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026" x14ac:dyDescent="0.25">
      <c r="A3" s="2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</row>
    <row r="4" spans="1:1026" ht="21" x14ac:dyDescent="0.25">
      <c r="A4" s="2"/>
      <c r="B4" s="1"/>
      <c r="C4" s="25" t="s">
        <v>127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</row>
    <row r="5" spans="1:1026" x14ac:dyDescent="0.25">
      <c r="A5" s="2"/>
      <c r="B5" s="1"/>
      <c r="C5" s="2"/>
      <c r="D5" s="2"/>
      <c r="E5" s="2"/>
      <c r="F5" s="2"/>
      <c r="G5" s="2"/>
      <c r="H5" s="2"/>
      <c r="I5" s="2"/>
      <c r="J5" s="2"/>
      <c r="K5" s="2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</row>
    <row r="6" spans="1:1026" ht="64.5" customHeight="1" x14ac:dyDescent="0.25">
      <c r="A6" s="2"/>
      <c r="B6" s="1" t="s">
        <v>0</v>
      </c>
      <c r="C6" s="4" t="s">
        <v>1</v>
      </c>
      <c r="D6" s="4" t="s">
        <v>2</v>
      </c>
      <c r="E6" s="4" t="s">
        <v>3</v>
      </c>
      <c r="F6" s="5" t="s">
        <v>176</v>
      </c>
      <c r="G6" s="5" t="s">
        <v>175</v>
      </c>
      <c r="H6" s="5" t="s">
        <v>178</v>
      </c>
      <c r="I6" s="5" t="s">
        <v>179</v>
      </c>
      <c r="J6" s="5" t="s">
        <v>183</v>
      </c>
      <c r="K6" s="5" t="s">
        <v>181</v>
      </c>
      <c r="L6" s="5" t="s">
        <v>180</v>
      </c>
      <c r="M6" s="5" t="s">
        <v>182</v>
      </c>
      <c r="N6" s="5" t="s">
        <v>184</v>
      </c>
      <c r="O6" s="10" t="s">
        <v>68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</row>
    <row r="7" spans="1:1026" x14ac:dyDescent="0.25">
      <c r="A7" s="2"/>
      <c r="B7" s="1" t="s">
        <v>4</v>
      </c>
      <c r="C7" s="21" t="s">
        <v>87</v>
      </c>
      <c r="D7" s="21" t="s">
        <v>5</v>
      </c>
      <c r="E7" s="4">
        <f>SUM(F7:N7)-O7</f>
        <v>200</v>
      </c>
      <c r="F7" s="5">
        <f>2*100</f>
        <v>200</v>
      </c>
      <c r="G7" s="4"/>
      <c r="H7" s="5"/>
      <c r="I7" s="5"/>
      <c r="J7" s="5"/>
      <c r="K7" s="5"/>
      <c r="L7" s="5"/>
      <c r="M7" s="5"/>
      <c r="N7" s="5"/>
      <c r="O7" s="9">
        <f>MIN(F7:N7)-MIN(F7:N7)</f>
        <v>0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</row>
    <row r="8" spans="1:1026" x14ac:dyDescent="0.25">
      <c r="A8" s="2"/>
      <c r="B8" s="1" t="s">
        <v>7</v>
      </c>
      <c r="C8" s="4" t="s">
        <v>125</v>
      </c>
      <c r="D8" s="4" t="s">
        <v>5</v>
      </c>
      <c r="E8" s="4">
        <f>SUM(F8:N8)-O8</f>
        <v>160</v>
      </c>
      <c r="F8" s="5">
        <f>2*80</f>
        <v>160</v>
      </c>
      <c r="G8" s="4"/>
      <c r="H8" s="5"/>
      <c r="I8" s="5"/>
      <c r="J8" s="5"/>
      <c r="K8" s="5"/>
      <c r="L8" s="5"/>
      <c r="M8" s="5"/>
      <c r="N8" s="5"/>
      <c r="O8" s="9">
        <f t="shared" ref="O8:O9" si="0">MIN(F8:N8)-MIN(F8:N8)</f>
        <v>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</row>
    <row r="9" spans="1:1026" x14ac:dyDescent="0.25">
      <c r="A9" s="2"/>
      <c r="B9" s="1" t="s">
        <v>7</v>
      </c>
      <c r="C9" s="4" t="s">
        <v>126</v>
      </c>
      <c r="D9" s="4" t="s">
        <v>5</v>
      </c>
      <c r="E9" s="4">
        <f>SUM(F9:N9)-O9</f>
        <v>120</v>
      </c>
      <c r="F9" s="5">
        <f>2*60</f>
        <v>120</v>
      </c>
      <c r="G9" s="4"/>
      <c r="H9" s="5"/>
      <c r="I9" s="5"/>
      <c r="J9" s="5"/>
      <c r="K9" s="4"/>
      <c r="L9" s="5"/>
      <c r="M9" s="5"/>
      <c r="N9" s="5"/>
      <c r="O9" s="9">
        <f t="shared" si="0"/>
        <v>0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</row>
  </sheetData>
  <mergeCells count="2">
    <mergeCell ref="C2:N2"/>
    <mergeCell ref="C4:N4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L9"/>
  <sheetViews>
    <sheetView workbookViewId="0">
      <selection activeCell="M14" sqref="M14"/>
    </sheetView>
  </sheetViews>
  <sheetFormatPr defaultRowHeight="15" x14ac:dyDescent="0.25"/>
  <cols>
    <col min="1" max="1" width="0.42578125" customWidth="1"/>
    <col min="2" max="2" width="8.85546875" customWidth="1"/>
    <col min="3" max="3" width="24.85546875" customWidth="1"/>
    <col min="4" max="4" width="10.28515625" customWidth="1"/>
    <col min="5" max="5" width="6.28515625" customWidth="1"/>
    <col min="6" max="6" width="11.28515625" customWidth="1"/>
    <col min="7" max="7" width="10.85546875" customWidth="1"/>
    <col min="8" max="8" width="11.28515625" customWidth="1"/>
    <col min="9" max="9" width="12.7109375" customWidth="1"/>
    <col min="10" max="10" width="10.85546875" customWidth="1"/>
    <col min="11" max="11" width="11.7109375" customWidth="1"/>
    <col min="12" max="12" width="14.140625" customWidth="1"/>
    <col min="13" max="13" width="10.85546875" customWidth="1"/>
    <col min="14" max="14" width="10.5703125" customWidth="1"/>
  </cols>
  <sheetData>
    <row r="1" spans="1:1026" x14ac:dyDescent="0.25">
      <c r="A1" s="2"/>
      <c r="B1" s="1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</row>
    <row r="2" spans="1:1026" s="7" customFormat="1" ht="26.25" customHeight="1" x14ac:dyDescent="0.25">
      <c r="B2" s="3"/>
      <c r="C2" s="24" t="s">
        <v>174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026" x14ac:dyDescent="0.25">
      <c r="A3" s="2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</row>
    <row r="4" spans="1:1026" ht="21" x14ac:dyDescent="0.25">
      <c r="A4" s="2"/>
      <c r="B4" s="1"/>
      <c r="C4" s="25" t="s">
        <v>123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</row>
    <row r="5" spans="1:1026" x14ac:dyDescent="0.25">
      <c r="A5" s="2"/>
      <c r="B5" s="1"/>
      <c r="C5" s="2"/>
      <c r="D5" s="2"/>
      <c r="E5" s="2"/>
      <c r="F5" s="2"/>
      <c r="G5" s="2"/>
      <c r="H5" s="2"/>
      <c r="I5" s="2"/>
      <c r="J5" s="2"/>
      <c r="K5" s="2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</row>
    <row r="6" spans="1:1026" ht="105" x14ac:dyDescent="0.25">
      <c r="A6" s="2"/>
      <c r="B6" s="1" t="s">
        <v>0</v>
      </c>
      <c r="C6" s="4" t="s">
        <v>1</v>
      </c>
      <c r="D6" s="4" t="s">
        <v>2</v>
      </c>
      <c r="E6" s="4" t="s">
        <v>3</v>
      </c>
      <c r="F6" s="5" t="s">
        <v>176</v>
      </c>
      <c r="G6" s="5" t="s">
        <v>175</v>
      </c>
      <c r="H6" s="5" t="s">
        <v>178</v>
      </c>
      <c r="I6" s="5" t="s">
        <v>179</v>
      </c>
      <c r="J6" s="5" t="s">
        <v>183</v>
      </c>
      <c r="K6" s="5" t="s">
        <v>181</v>
      </c>
      <c r="L6" s="5" t="s">
        <v>180</v>
      </c>
      <c r="M6" s="5" t="s">
        <v>182</v>
      </c>
      <c r="N6" s="5" t="s">
        <v>184</v>
      </c>
      <c r="O6" s="10" t="s">
        <v>68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</row>
    <row r="7" spans="1:1026" x14ac:dyDescent="0.25">
      <c r="A7" s="2"/>
      <c r="B7" s="1" t="s">
        <v>4</v>
      </c>
      <c r="C7" s="21" t="s">
        <v>187</v>
      </c>
      <c r="D7" s="21" t="s">
        <v>185</v>
      </c>
      <c r="E7" s="4">
        <f t="shared" ref="E7" si="0">SUM(F7:N7)-O7</f>
        <v>200</v>
      </c>
      <c r="F7" s="5">
        <f>2*100</f>
        <v>200</v>
      </c>
      <c r="G7" s="4"/>
      <c r="H7" s="5"/>
      <c r="I7" s="5"/>
      <c r="J7" s="5"/>
      <c r="K7" s="5"/>
      <c r="L7" s="5"/>
      <c r="M7" s="5"/>
      <c r="N7" s="5"/>
      <c r="O7" s="9">
        <f>MIN(F7:N7)-MIN(F7:N7)</f>
        <v>0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</row>
    <row r="8" spans="1:1026" x14ac:dyDescent="0.25">
      <c r="A8" s="2"/>
      <c r="B8" s="1" t="s">
        <v>6</v>
      </c>
      <c r="C8" s="4" t="s">
        <v>188</v>
      </c>
      <c r="D8" s="21" t="s">
        <v>185</v>
      </c>
      <c r="E8" s="4">
        <f t="shared" ref="E8" si="1">SUM(F8:N8)-O8</f>
        <v>160</v>
      </c>
      <c r="F8" s="5">
        <f>2*80</f>
        <v>160</v>
      </c>
      <c r="G8" s="4"/>
      <c r="H8" s="5"/>
      <c r="I8" s="5"/>
      <c r="J8" s="5"/>
      <c r="K8" s="5"/>
      <c r="L8" s="5"/>
      <c r="M8" s="5"/>
      <c r="N8" s="5"/>
      <c r="O8" s="9">
        <f t="shared" ref="O8:O9" si="2">MIN(F8:N8)-MIN(F8:N8)</f>
        <v>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</row>
    <row r="9" spans="1:1026" x14ac:dyDescent="0.25">
      <c r="A9" s="2"/>
      <c r="B9" s="1" t="s">
        <v>7</v>
      </c>
      <c r="C9" s="21" t="s">
        <v>124</v>
      </c>
      <c r="D9" s="21" t="s">
        <v>5</v>
      </c>
      <c r="E9" s="4">
        <f>SUM(F9:N9)-O9</f>
        <v>120</v>
      </c>
      <c r="F9" s="5">
        <f>2*60</f>
        <v>120</v>
      </c>
      <c r="G9" s="4"/>
      <c r="H9" s="5"/>
      <c r="I9" s="5"/>
      <c r="J9" s="5"/>
      <c r="K9" s="4"/>
      <c r="L9" s="5"/>
      <c r="M9" s="5"/>
      <c r="N9" s="5"/>
      <c r="O9" s="9">
        <f t="shared" si="2"/>
        <v>0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</row>
  </sheetData>
  <mergeCells count="2">
    <mergeCell ref="C2:N2"/>
    <mergeCell ref="C4:N4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O13"/>
  <sheetViews>
    <sheetView zoomScaleNormal="100" workbookViewId="0">
      <selection activeCell="A13" sqref="A13"/>
    </sheetView>
  </sheetViews>
  <sheetFormatPr defaultRowHeight="15" x14ac:dyDescent="0.25"/>
  <cols>
    <col min="1" max="1" width="0.42578125" customWidth="1"/>
    <col min="2" max="2" width="8" customWidth="1"/>
    <col min="3" max="3" width="22.28515625" bestFit="1" customWidth="1"/>
    <col min="4" max="4" width="12" customWidth="1"/>
    <col min="5" max="5" width="5.42578125" customWidth="1"/>
    <col min="6" max="6" width="10.7109375" bestFit="1" customWidth="1"/>
    <col min="7" max="7" width="11.42578125" customWidth="1"/>
    <col min="8" max="8" width="11.42578125" bestFit="1" customWidth="1"/>
    <col min="9" max="9" width="12" bestFit="1" customWidth="1"/>
    <col min="10" max="11" width="11.42578125" bestFit="1" customWidth="1"/>
    <col min="12" max="12" width="12" bestFit="1" customWidth="1"/>
    <col min="13" max="13" width="10.5703125" customWidth="1"/>
    <col min="14" max="14" width="11.42578125" bestFit="1" customWidth="1"/>
    <col min="15" max="15" width="7.5703125" customWidth="1"/>
  </cols>
  <sheetData>
    <row r="1" spans="2:15" x14ac:dyDescent="0.25">
      <c r="B1" s="1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</row>
    <row r="2" spans="2:15" ht="24.4" customHeight="1" x14ac:dyDescent="0.25">
      <c r="B2" s="3"/>
      <c r="C2" s="24" t="s">
        <v>174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2:15" x14ac:dyDescent="0.25">
      <c r="B3" s="1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</row>
    <row r="4" spans="2:15" ht="21" x14ac:dyDescent="0.25">
      <c r="B4" s="1"/>
      <c r="C4" s="25" t="s">
        <v>167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2:15" x14ac:dyDescent="0.25">
      <c r="B5" s="1"/>
      <c r="C5" s="2"/>
      <c r="D5" s="2"/>
      <c r="E5" s="2"/>
      <c r="F5" s="2"/>
      <c r="G5" s="2"/>
      <c r="H5" s="2"/>
      <c r="I5" s="2"/>
      <c r="J5" s="2"/>
      <c r="K5" s="2"/>
      <c r="L5" s="1"/>
      <c r="M5" s="2"/>
      <c r="N5" s="2"/>
    </row>
    <row r="6" spans="2:15" ht="60" customHeight="1" x14ac:dyDescent="0.25">
      <c r="B6" s="1" t="s">
        <v>0</v>
      </c>
      <c r="C6" s="4" t="s">
        <v>1</v>
      </c>
      <c r="D6" s="4" t="s">
        <v>2</v>
      </c>
      <c r="E6" s="4" t="s">
        <v>3</v>
      </c>
      <c r="F6" s="5" t="s">
        <v>176</v>
      </c>
      <c r="G6" s="5" t="s">
        <v>175</v>
      </c>
      <c r="H6" s="5" t="s">
        <v>178</v>
      </c>
      <c r="I6" s="5" t="s">
        <v>179</v>
      </c>
      <c r="J6" s="5" t="s">
        <v>183</v>
      </c>
      <c r="K6" s="5" t="s">
        <v>181</v>
      </c>
      <c r="L6" s="5" t="s">
        <v>180</v>
      </c>
      <c r="M6" s="5" t="s">
        <v>182</v>
      </c>
      <c r="N6" s="5" t="s">
        <v>184</v>
      </c>
      <c r="O6" s="10" t="s">
        <v>68</v>
      </c>
    </row>
    <row r="7" spans="2:15" x14ac:dyDescent="0.25">
      <c r="B7" s="1"/>
      <c r="C7" s="4" t="s">
        <v>17</v>
      </c>
      <c r="D7" s="4" t="s">
        <v>5</v>
      </c>
      <c r="E7" s="4">
        <f>SUM(F7:N7)-O7</f>
        <v>200</v>
      </c>
      <c r="F7" s="5">
        <v>200</v>
      </c>
      <c r="G7" s="5"/>
      <c r="H7" s="5"/>
      <c r="I7" s="5"/>
      <c r="J7" s="5"/>
      <c r="K7" s="5"/>
      <c r="L7" s="5"/>
      <c r="M7" s="4"/>
      <c r="N7" s="5"/>
      <c r="O7" s="9">
        <f>MIN(F7:N7)-MIN(F7:N7)</f>
        <v>0</v>
      </c>
    </row>
    <row r="8" spans="2:15" x14ac:dyDescent="0.25">
      <c r="C8" s="27" t="s">
        <v>207</v>
      </c>
      <c r="D8" s="4" t="s">
        <v>5</v>
      </c>
      <c r="E8" s="4">
        <f>SUM(F8:N8)-O8</f>
        <v>160</v>
      </c>
      <c r="F8" s="5">
        <v>160</v>
      </c>
      <c r="G8" s="5"/>
      <c r="H8" s="5"/>
      <c r="I8" s="5"/>
      <c r="J8" s="4"/>
      <c r="K8" s="5"/>
      <c r="L8" s="5"/>
      <c r="M8" s="4"/>
      <c r="N8" s="5"/>
      <c r="O8" s="9">
        <f>MIN(F8:N8)-MIN(F8:N8)</f>
        <v>0</v>
      </c>
    </row>
    <row r="9" spans="2:15" x14ac:dyDescent="0.25">
      <c r="C9" s="27" t="s">
        <v>208</v>
      </c>
      <c r="D9" s="4" t="s">
        <v>5</v>
      </c>
      <c r="E9" s="4">
        <f>SUM(F9:N9)-O9</f>
        <v>120</v>
      </c>
      <c r="F9" s="5">
        <v>120</v>
      </c>
      <c r="G9" s="5"/>
      <c r="H9" s="5"/>
      <c r="I9" s="5"/>
      <c r="J9" s="4"/>
      <c r="K9" s="5"/>
      <c r="L9" s="5"/>
      <c r="M9" s="4"/>
      <c r="N9" s="5"/>
      <c r="O9" s="9">
        <f>MIN(F9:N9)-MIN(F9:N9)</f>
        <v>0</v>
      </c>
    </row>
    <row r="10" spans="2:15" x14ac:dyDescent="0.25">
      <c r="B10" s="1"/>
      <c r="C10" s="4" t="s">
        <v>104</v>
      </c>
      <c r="D10" s="4" t="s">
        <v>5</v>
      </c>
      <c r="E10" s="4">
        <f>SUM(F10:N10)-O10</f>
        <v>0</v>
      </c>
      <c r="F10" s="5"/>
      <c r="G10" s="5"/>
      <c r="H10" s="4"/>
      <c r="I10" s="4"/>
      <c r="J10" s="5"/>
      <c r="K10" s="5"/>
      <c r="L10" s="5"/>
      <c r="M10" s="4"/>
      <c r="N10" s="5"/>
      <c r="O10" s="9">
        <f>MIN(F10:N10)-MIN(F10:N10)</f>
        <v>0</v>
      </c>
    </row>
    <row r="11" spans="2:15" x14ac:dyDescent="0.25">
      <c r="B11" s="1"/>
      <c r="C11" s="4" t="s">
        <v>103</v>
      </c>
      <c r="D11" s="4" t="s">
        <v>5</v>
      </c>
      <c r="E11" s="4">
        <f>SUM(F11:N11)-O11</f>
        <v>0</v>
      </c>
      <c r="F11" s="5"/>
      <c r="G11" s="5"/>
      <c r="H11" s="4"/>
      <c r="I11" s="4"/>
      <c r="J11" s="4"/>
      <c r="K11" s="5"/>
      <c r="L11" s="5"/>
      <c r="M11" s="4"/>
      <c r="N11" s="5"/>
      <c r="O11" s="9">
        <f>MIN(F11:N11)-MIN(F11:N11)</f>
        <v>0</v>
      </c>
    </row>
    <row r="12" spans="2:15" x14ac:dyDescent="0.25">
      <c r="B12" s="1"/>
      <c r="C12" s="28" t="s">
        <v>118</v>
      </c>
      <c r="D12" s="4" t="s">
        <v>41</v>
      </c>
      <c r="E12" s="4">
        <f>SUM(F12:N12)-O12</f>
        <v>0</v>
      </c>
      <c r="F12" s="5"/>
      <c r="G12" s="5"/>
      <c r="H12" s="5"/>
      <c r="I12" s="5"/>
      <c r="J12" s="4"/>
      <c r="K12" s="5"/>
      <c r="L12" s="5"/>
      <c r="M12" s="4"/>
      <c r="N12" s="5"/>
      <c r="O12" s="9">
        <f>MIN(F12:N12)-MIN(F12:N12)</f>
        <v>0</v>
      </c>
    </row>
    <row r="13" spans="2:15" x14ac:dyDescent="0.25">
      <c r="B13" s="1"/>
      <c r="C13" s="28" t="s">
        <v>119</v>
      </c>
      <c r="D13" s="4" t="s">
        <v>41</v>
      </c>
      <c r="E13" s="4">
        <f>SUM(F13:N13)-O13</f>
        <v>0</v>
      </c>
      <c r="F13" s="5"/>
      <c r="G13" s="5"/>
      <c r="H13" s="5"/>
      <c r="I13" s="5"/>
      <c r="J13" s="4"/>
      <c r="K13" s="5"/>
      <c r="L13" s="5"/>
      <c r="M13" s="4"/>
      <c r="N13" s="5"/>
      <c r="O13" s="9">
        <f>MIN(F13:N13)-MIN(F13:N13)</f>
        <v>0</v>
      </c>
    </row>
  </sheetData>
  <sortState xmlns:xlrd2="http://schemas.microsoft.com/office/spreadsheetml/2017/richdata2" ref="B7:O13">
    <sortCondition descending="1" ref="E13"/>
  </sortState>
  <mergeCells count="2">
    <mergeCell ref="C2:N2"/>
    <mergeCell ref="C4:N4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29</vt:i4>
      </vt:variant>
    </vt:vector>
  </HeadingPairs>
  <TitlesOfParts>
    <vt:vector size="29" baseType="lpstr">
      <vt:lpstr>Super Pré-Mirim Feminino</vt:lpstr>
      <vt:lpstr>Mirim Feminino</vt:lpstr>
      <vt:lpstr>Infantil_Feminino</vt:lpstr>
      <vt:lpstr>Juvenil_Feminino</vt:lpstr>
      <vt:lpstr>Juventude_Feminino</vt:lpstr>
      <vt:lpstr>Absoluto_A_Feminino</vt:lpstr>
      <vt:lpstr>LADY</vt:lpstr>
      <vt:lpstr>Veterano_40_Feminino</vt:lpstr>
      <vt:lpstr>Pré-Mirim_Masculino</vt:lpstr>
      <vt:lpstr>Super Pré-Mirim_Masculino</vt:lpstr>
      <vt:lpstr>Mirim_Masculino</vt:lpstr>
      <vt:lpstr>Infantil_Masculino</vt:lpstr>
      <vt:lpstr>Juvenil_Masculino</vt:lpstr>
      <vt:lpstr>Juventude_Masculino</vt:lpstr>
      <vt:lpstr>Absoluto_B_Masculino</vt:lpstr>
      <vt:lpstr>Absoluto_C_Masculino</vt:lpstr>
      <vt:lpstr>Absoluto_D_Masculino</vt:lpstr>
      <vt:lpstr>Absoluto_E_Masculino</vt:lpstr>
      <vt:lpstr>Absoluto_F_Masculino</vt:lpstr>
      <vt:lpstr>Sênior_30</vt:lpstr>
      <vt:lpstr>Sênior_35</vt:lpstr>
      <vt:lpstr>Veterano_40_Masculino</vt:lpstr>
      <vt:lpstr>Veterano_45_Masculino</vt:lpstr>
      <vt:lpstr>Veterano_50_Masculino</vt:lpstr>
      <vt:lpstr>Veterano_55_Masculino</vt:lpstr>
      <vt:lpstr>Veterano_60_Masculino</vt:lpstr>
      <vt:lpstr>Veterano_65_Masculino</vt:lpstr>
      <vt:lpstr>Veterano_70_Masculino</vt:lpstr>
      <vt:lpstr>Veterano_75_Masculino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dc:description/>
  <cp:lastModifiedBy>User</cp:lastModifiedBy>
  <cp:revision>21</cp:revision>
  <dcterms:created xsi:type="dcterms:W3CDTF">2021-08-22T20:43:17Z</dcterms:created>
  <dcterms:modified xsi:type="dcterms:W3CDTF">2024-03-29T23:00:48Z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