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Personal\Federação\2024\"/>
    </mc:Choice>
  </mc:AlternateContent>
  <xr:revisionPtr revIDLastSave="0" documentId="13_ncr:1_{58BA841E-614E-47B8-A419-BF6CFE4FA3B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Geral_Pon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" i="2" l="1"/>
  <c r="K5" i="2"/>
  <c r="J5" i="2"/>
  <c r="J6" i="2"/>
  <c r="I7" i="2"/>
  <c r="D7" i="2" s="1"/>
  <c r="D8" i="2"/>
  <c r="D9" i="2"/>
  <c r="D12" i="2"/>
  <c r="D10" i="2"/>
  <c r="D11" i="2"/>
  <c r="D32" i="2"/>
  <c r="D13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14" i="2"/>
  <c r="D5" i="2"/>
  <c r="D6" i="2"/>
</calcChain>
</file>

<file path=xl/sharedStrings.xml><?xml version="1.0" encoding="utf-8"?>
<sst xmlns="http://schemas.openxmlformats.org/spreadsheetml/2006/main" count="75" uniqueCount="74">
  <si>
    <t>Colocação
Na Etapa</t>
  </si>
  <si>
    <t>Colocação
 Geral</t>
  </si>
  <si>
    <t>Clube</t>
  </si>
  <si>
    <t>TOTAL</t>
  </si>
  <si>
    <t>1º</t>
  </si>
  <si>
    <t>SOGIPA</t>
  </si>
  <si>
    <t>2º</t>
  </si>
  <si>
    <t>3º</t>
  </si>
  <si>
    <t>4º</t>
  </si>
  <si>
    <t>5º</t>
  </si>
  <si>
    <t>6º</t>
  </si>
  <si>
    <t>7º</t>
  </si>
  <si>
    <t>Projeto Futuro</t>
  </si>
  <si>
    <t>8º</t>
  </si>
  <si>
    <t>9º</t>
  </si>
  <si>
    <t>10º</t>
  </si>
  <si>
    <t>Colégio Sagrado Coração de Jesus</t>
  </si>
  <si>
    <t>Top Spin</t>
  </si>
  <si>
    <t>ATMC (Carazinho)</t>
  </si>
  <si>
    <t>S. Ginástica de São Leopoldo</t>
  </si>
  <si>
    <t>Sagrado TM (Bento Gonçalves)</t>
  </si>
  <si>
    <t>EMEF Patronato Santo Antônio</t>
  </si>
  <si>
    <t>Colégio La Salle Carmo - S.P.C.</t>
  </si>
  <si>
    <t>E.M.E.F. Pedro Pasqualotto</t>
  </si>
  <si>
    <t>E.E. de Educ. Básica Érico Veríssimo</t>
  </si>
  <si>
    <t>E.M.E.F. Professor Políbio do Valle</t>
  </si>
  <si>
    <t>EEEM Bernardo Petry</t>
  </si>
  <si>
    <t>ACENB Ivoti</t>
  </si>
  <si>
    <t>Juvenil</t>
  </si>
  <si>
    <t>Colégio Militar de Santa Maria</t>
  </si>
  <si>
    <t>E.M.E.F. Dom Pedro I</t>
  </si>
  <si>
    <t>E.M.E.F. Luiz Loeser</t>
  </si>
  <si>
    <t>E.M.E.M. Santana</t>
  </si>
  <si>
    <t>Caminho Rede de Ensino</t>
  </si>
  <si>
    <t>Escola Interativa Educação Infantil, Fundam. LTDA</t>
  </si>
  <si>
    <t>A. C. E R. DE NOVA PETROPOLIS-RS</t>
  </si>
  <si>
    <t>CNEC - Frederico Michaelsen</t>
  </si>
  <si>
    <t>50º Estadual - 2ª Etapa:
 Palmeira das Missões/RS</t>
  </si>
  <si>
    <t>TMB Challenge Plus de Porto Alegre 2024</t>
  </si>
  <si>
    <t>TMB Challenge Plus de Caxias do Sul 2024</t>
  </si>
  <si>
    <t>50º Estadual - 7ª Etapa:
 Sapucaia do Sul/RS</t>
  </si>
  <si>
    <t>GREMIO NAUTICO GAUCHO</t>
  </si>
  <si>
    <t>Leão das missões</t>
  </si>
  <si>
    <t>Campeão</t>
  </si>
  <si>
    <t>2º Lugar</t>
  </si>
  <si>
    <t>3º Lugar</t>
  </si>
  <si>
    <t>4º Lugar</t>
  </si>
  <si>
    <t>5º Lugar</t>
  </si>
  <si>
    <t>AABB CANOAS/RS</t>
  </si>
  <si>
    <t>TROFÉU EFICIÊNCIA GERAL DE 2024 DA FTMRS (Classificação por Pontos)</t>
  </si>
  <si>
    <t>ACTM</t>
  </si>
  <si>
    <t>TOPSPIN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</si>
  <si>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</si>
  <si>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</si>
  <si>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</si>
  <si>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</si>
  <si>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</si>
  <si>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</si>
  <si>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</si>
  <si>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</si>
  <si>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</si>
  <si>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</si>
  <si>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</si>
  <si>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</si>
  <si>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</si>
  <si>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</si>
  <si>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</si>
  <si>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</si>
  <si>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</si>
  <si>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50º Estadual - 1ª Etapa:
 Carlos Barbosa/RS</t>
  </si>
  <si>
    <t>50º Estadual - 3ª Etapa:
Carazinho/RS</t>
  </si>
  <si>
    <t>50º Estadual - 4ª Etapa:
 Santa Maria/RS</t>
  </si>
  <si>
    <t>50º Estadual - 5ª Etapa:
 Vale Real/RS</t>
  </si>
  <si>
    <t>50º Estadual - 6ª Etapa:
 Antônio Prado/RS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</si>
</sst>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729FCF"/>
        <bgColor rgb="FF969696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00B050"/>
        <bgColor rgb="FF008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8000"/>
      </patternFill>
    </fill>
    <fill>
      <patternFill patternType="solid">
        <fgColor theme="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" fontId="0" fillId="8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7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" fontId="0" fillId="8" borderId="0" xfId="0" applyNumberForma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Excel Built-in Normal" xfId="1" xr:uid="{AB887714-6F5F-417A-A16A-FED6922202B4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260855</xdr:colOff>
      <xdr:row>0</xdr:row>
      <xdr:rowOff>67323</xdr:rowOff>
    </xdr:from>
    <xdr:to>
      <xdr:col>2</xdr:col>
      <xdr:colOff>913340</xdr:colOff>
      <xdr:row>2</xdr:row>
      <xdr:rowOff>51858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30855" y="67323"/>
          <a:ext cx="652485" cy="41845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O32"/>
  <sheetViews>
    <sheetView tabSelected="1" zoomScaleNormal="100" workbookViewId="0">
      <selection activeCell="K8" sqref="K8"/>
    </sheetView>
  </sheetViews>
  <sheetFormatPr defaultRowHeight="15" x14ac:dyDescent="0.25"/>
  <cols>
    <col min="1" max="1" width="10" style="1" customWidth="1"/>
    <col min="2" max="2" width="9.85546875" style="2" customWidth="1"/>
    <col min="3" max="3" width="32.42578125" style="3" bestFit="1" customWidth="1"/>
    <col min="4" max="4" width="6.5703125" style="30" bestFit="1" customWidth="1"/>
    <col min="5" max="5" width="13.42578125" style="30" customWidth="1"/>
    <col min="6" max="6" width="12.28515625" style="3" customWidth="1"/>
    <col min="7" max="7" width="11" style="3" customWidth="1"/>
    <col min="8" max="8" width="11.42578125" style="11" customWidth="1"/>
    <col min="9" max="9" width="11.7109375" style="3" customWidth="1"/>
    <col min="10" max="10" width="12.7109375" style="3" customWidth="1"/>
    <col min="11" max="11" width="12.140625" style="3" customWidth="1"/>
    <col min="12" max="12" width="11.7109375" style="2" customWidth="1"/>
    <col min="13" max="13" width="12.140625" style="3" customWidth="1"/>
    <col min="14" max="1003" width="9.140625" style="3" customWidth="1"/>
  </cols>
  <sheetData>
    <row r="1" spans="1:14" ht="10.5" customHeight="1" x14ac:dyDescent="0.25">
      <c r="A1" s="16"/>
      <c r="D1" s="29"/>
    </row>
    <row r="2" spans="1:14" ht="23.25" x14ac:dyDescent="0.25">
      <c r="C2" s="54" t="s">
        <v>49</v>
      </c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4" ht="6" customHeight="1" x14ac:dyDescent="0.25">
      <c r="B3" s="9"/>
      <c r="C3" s="8"/>
      <c r="D3" s="31"/>
      <c r="E3" s="31"/>
      <c r="F3" s="8"/>
      <c r="G3" s="8"/>
      <c r="H3" s="12"/>
      <c r="I3" s="8"/>
      <c r="J3" s="17"/>
      <c r="K3" s="8"/>
      <c r="L3" s="8"/>
      <c r="M3" s="8"/>
    </row>
    <row r="4" spans="1:14" ht="75" x14ac:dyDescent="0.25">
      <c r="A4" s="4" t="s">
        <v>0</v>
      </c>
      <c r="B4" s="4" t="s">
        <v>1</v>
      </c>
      <c r="C4" s="39" t="s">
        <v>2</v>
      </c>
      <c r="D4" s="32" t="s">
        <v>3</v>
      </c>
      <c r="E4" s="43" t="s">
        <v>69</v>
      </c>
      <c r="F4" s="43" t="s">
        <v>37</v>
      </c>
      <c r="G4" s="43" t="s">
        <v>70</v>
      </c>
      <c r="H4" s="43" t="s">
        <v>71</v>
      </c>
      <c r="I4" s="43" t="s">
        <v>39</v>
      </c>
      <c r="J4" s="43" t="s">
        <v>72</v>
      </c>
      <c r="K4" s="43" t="s">
        <v>73</v>
      </c>
      <c r="L4" s="43" t="s">
        <v>40</v>
      </c>
      <c r="M4" s="43" t="s">
        <v>38</v>
      </c>
    </row>
    <row r="5" spans="1:14" x14ac:dyDescent="0.25">
      <c r="A5" s="7" t="s">
        <v>43</v>
      </c>
      <c r="B5" s="2" t="s">
        <v>4</v>
      </c>
      <c r="C5" s="6" t="s">
        <v>5</v>
      </c>
      <c r="D5" s="32">
        <f t="shared" ref="D5:D32" si="0">E5+F5+G5+H5+I5+K5+L5+M5+J5</f>
        <v>26830</v>
      </c>
      <c r="E5" s="33">
        <v>5990</v>
      </c>
      <c r="F5" s="35">
        <v>1660</v>
      </c>
      <c r="G5" s="27">
        <v>2570</v>
      </c>
      <c r="H5" s="7">
        <v>3430</v>
      </c>
      <c r="I5" s="27">
        <v>7000</v>
      </c>
      <c r="J5" s="27">
        <f>3420-100</f>
        <v>3320</v>
      </c>
      <c r="K5" s="7">
        <f>2960-100</f>
        <v>2860</v>
      </c>
      <c r="L5" s="22"/>
      <c r="M5" s="21"/>
    </row>
    <row r="6" spans="1:14" x14ac:dyDescent="0.25">
      <c r="A6" s="27" t="s">
        <v>44</v>
      </c>
      <c r="B6" s="16" t="s">
        <v>6</v>
      </c>
      <c r="C6" s="18" t="s">
        <v>20</v>
      </c>
      <c r="D6" s="32">
        <f t="shared" si="0"/>
        <v>20480</v>
      </c>
      <c r="E6" s="34">
        <v>3030</v>
      </c>
      <c r="F6" s="33">
        <v>2380</v>
      </c>
      <c r="G6" s="47">
        <v>2790</v>
      </c>
      <c r="H6" s="49">
        <v>3130</v>
      </c>
      <c r="I6" s="26">
        <v>1150</v>
      </c>
      <c r="J6" s="47">
        <f>4340-200</f>
        <v>4140</v>
      </c>
      <c r="K6" s="27">
        <v>3860</v>
      </c>
      <c r="L6" s="44"/>
      <c r="M6" s="44"/>
      <c r="N6" s="30"/>
    </row>
    <row r="7" spans="1:14" x14ac:dyDescent="0.25">
      <c r="A7" s="28" t="s">
        <v>45</v>
      </c>
      <c r="B7" s="16" t="s">
        <v>7</v>
      </c>
      <c r="C7" s="18" t="s">
        <v>50</v>
      </c>
      <c r="D7" s="32">
        <f t="shared" si="0"/>
        <v>18070</v>
      </c>
      <c r="E7" s="35">
        <v>2320</v>
      </c>
      <c r="F7" s="37">
        <v>1500</v>
      </c>
      <c r="G7" s="48">
        <v>1860</v>
      </c>
      <c r="H7" s="50">
        <v>2160</v>
      </c>
      <c r="I7" s="52">
        <f>6050+400</f>
        <v>6450</v>
      </c>
      <c r="J7" s="50">
        <v>1700</v>
      </c>
      <c r="K7" s="28">
        <f>2180-100</f>
        <v>2080</v>
      </c>
      <c r="L7" s="22"/>
      <c r="M7" s="21"/>
    </row>
    <row r="8" spans="1:14" x14ac:dyDescent="0.25">
      <c r="A8" s="41" t="s">
        <v>46</v>
      </c>
      <c r="B8" s="16" t="s">
        <v>8</v>
      </c>
      <c r="C8" s="18" t="s">
        <v>12</v>
      </c>
      <c r="D8" s="32">
        <f t="shared" si="0"/>
        <v>11630</v>
      </c>
      <c r="E8" s="37">
        <v>1300</v>
      </c>
      <c r="F8" s="21">
        <v>880</v>
      </c>
      <c r="G8" s="41">
        <v>1920</v>
      </c>
      <c r="H8" s="28">
        <v>2740</v>
      </c>
      <c r="I8" s="19">
        <v>3650</v>
      </c>
      <c r="J8" s="19">
        <v>520</v>
      </c>
      <c r="K8" s="21">
        <v>620</v>
      </c>
      <c r="L8" s="23"/>
      <c r="M8" s="21"/>
    </row>
    <row r="9" spans="1:14" x14ac:dyDescent="0.25">
      <c r="A9" s="42" t="s">
        <v>47</v>
      </c>
      <c r="B9" s="16" t="s">
        <v>9</v>
      </c>
      <c r="C9" s="18" t="s">
        <v>18</v>
      </c>
      <c r="D9" s="32">
        <f t="shared" si="0"/>
        <v>9830</v>
      </c>
      <c r="E9" s="38">
        <v>1240</v>
      </c>
      <c r="F9" s="36">
        <v>1560</v>
      </c>
      <c r="G9" s="21">
        <v>1280</v>
      </c>
      <c r="H9" s="20">
        <v>1380</v>
      </c>
      <c r="I9" s="19">
        <v>2550</v>
      </c>
      <c r="J9" s="44">
        <v>880</v>
      </c>
      <c r="K9" s="45">
        <v>940</v>
      </c>
      <c r="L9" s="46"/>
      <c r="M9" s="45"/>
    </row>
    <row r="10" spans="1:14" x14ac:dyDescent="0.25">
      <c r="B10" s="16" t="s">
        <v>10</v>
      </c>
      <c r="C10" s="18" t="s">
        <v>19</v>
      </c>
      <c r="D10" s="32">
        <f t="shared" si="0"/>
        <v>7650</v>
      </c>
      <c r="E10" s="38">
        <v>880</v>
      </c>
      <c r="F10" s="21">
        <v>420</v>
      </c>
      <c r="G10" s="21">
        <v>980</v>
      </c>
      <c r="H10" s="51">
        <v>1040</v>
      </c>
      <c r="I10" s="19">
        <v>1050</v>
      </c>
      <c r="J10" s="28">
        <v>1820</v>
      </c>
      <c r="K10" s="42">
        <v>1460</v>
      </c>
      <c r="L10" s="24"/>
      <c r="M10" s="19"/>
    </row>
    <row r="11" spans="1:14" x14ac:dyDescent="0.25">
      <c r="B11" s="16" t="s">
        <v>11</v>
      </c>
      <c r="C11" s="26" t="s">
        <v>41</v>
      </c>
      <c r="D11" s="32">
        <f>E11+F11+G11+H11+I11+K11+L11+M11+J11</f>
        <v>6510</v>
      </c>
      <c r="E11" s="36">
        <v>2120</v>
      </c>
      <c r="F11" s="26">
        <v>200</v>
      </c>
      <c r="G11" s="26">
        <v>1080</v>
      </c>
      <c r="H11" s="20">
        <v>420</v>
      </c>
      <c r="I11" s="26">
        <v>250</v>
      </c>
      <c r="J11" s="26">
        <v>620</v>
      </c>
      <c r="K11" s="41">
        <v>1820</v>
      </c>
      <c r="L11" s="26"/>
      <c r="M11" s="26"/>
    </row>
    <row r="12" spans="1:14" x14ac:dyDescent="0.25">
      <c r="B12" s="16" t="s">
        <v>13</v>
      </c>
      <c r="C12" s="13" t="s">
        <v>42</v>
      </c>
      <c r="D12" s="32">
        <f t="shared" si="0"/>
        <v>6020</v>
      </c>
      <c r="E12" s="38">
        <v>260</v>
      </c>
      <c r="F12" s="34">
        <v>1960</v>
      </c>
      <c r="G12" s="28">
        <v>2060</v>
      </c>
      <c r="H12" s="48">
        <v>1640</v>
      </c>
      <c r="I12" s="19">
        <v>0</v>
      </c>
      <c r="J12" s="19">
        <v>0</v>
      </c>
      <c r="K12" s="19">
        <v>100</v>
      </c>
      <c r="L12" s="19"/>
      <c r="M12" s="21"/>
    </row>
    <row r="13" spans="1:14" x14ac:dyDescent="0.25">
      <c r="A13" s="40"/>
      <c r="B13" s="16" t="s">
        <v>14</v>
      </c>
      <c r="C13" s="18" t="s">
        <v>28</v>
      </c>
      <c r="D13" s="32">
        <f t="shared" si="0"/>
        <v>2710</v>
      </c>
      <c r="E13" s="38">
        <v>360</v>
      </c>
      <c r="F13" s="21">
        <v>0</v>
      </c>
      <c r="G13" s="19">
        <v>0</v>
      </c>
      <c r="H13" s="20">
        <v>0</v>
      </c>
      <c r="I13" s="19">
        <v>650</v>
      </c>
      <c r="J13" s="48">
        <v>1240</v>
      </c>
      <c r="K13" s="19">
        <v>460</v>
      </c>
      <c r="L13" s="19"/>
      <c r="M13" s="21"/>
    </row>
    <row r="14" spans="1:14" x14ac:dyDescent="0.25">
      <c r="A14" s="40"/>
      <c r="B14" s="16" t="s">
        <v>15</v>
      </c>
      <c r="C14" s="26" t="s">
        <v>48</v>
      </c>
      <c r="D14" s="32">
        <f t="shared" si="0"/>
        <v>1970</v>
      </c>
      <c r="E14" s="38">
        <v>100</v>
      </c>
      <c r="F14" s="26">
        <v>260</v>
      </c>
      <c r="G14" s="26">
        <v>0</v>
      </c>
      <c r="H14" s="20">
        <v>200</v>
      </c>
      <c r="I14" s="26">
        <v>1150</v>
      </c>
      <c r="J14" s="53">
        <v>160</v>
      </c>
      <c r="K14" s="26">
        <v>100</v>
      </c>
      <c r="L14" s="26"/>
      <c r="M14" s="26"/>
    </row>
    <row r="15" spans="1:14" hidden="1" x14ac:dyDescent="0.25">
      <c r="B15" s="16" t="s">
        <v>52</v>
      </c>
      <c r="C15" s="10" t="s">
        <v>17</v>
      </c>
      <c r="D15" s="32">
        <f t="shared" si="0"/>
        <v>0</v>
      </c>
      <c r="E15" s="38"/>
      <c r="F15" s="21"/>
      <c r="G15" s="21"/>
      <c r="H15" s="20"/>
      <c r="I15" s="19"/>
      <c r="J15" s="19"/>
      <c r="K15" s="19"/>
      <c r="L15" s="19"/>
      <c r="M15" s="21"/>
    </row>
    <row r="16" spans="1:14" hidden="1" x14ac:dyDescent="0.25">
      <c r="B16" s="16" t="s">
        <v>53</v>
      </c>
      <c r="C16" s="18" t="s">
        <v>26</v>
      </c>
      <c r="D16" s="32">
        <f t="shared" si="0"/>
        <v>0</v>
      </c>
      <c r="E16" s="38"/>
      <c r="F16" s="21"/>
      <c r="G16" s="19"/>
      <c r="H16" s="20"/>
      <c r="I16" s="19"/>
      <c r="J16" s="19"/>
      <c r="K16" s="19"/>
      <c r="L16" s="19"/>
      <c r="M16" s="21"/>
    </row>
    <row r="17" spans="2:13" hidden="1" x14ac:dyDescent="0.25">
      <c r="B17" s="16" t="s">
        <v>54</v>
      </c>
      <c r="C17" s="6" t="s">
        <v>27</v>
      </c>
      <c r="D17" s="32">
        <f t="shared" si="0"/>
        <v>0</v>
      </c>
      <c r="E17" s="38"/>
      <c r="F17" s="21"/>
      <c r="G17" s="19"/>
      <c r="H17" s="20"/>
      <c r="I17" s="19"/>
      <c r="J17" s="19"/>
      <c r="K17" s="19"/>
      <c r="L17" s="19"/>
      <c r="M17" s="21"/>
    </row>
    <row r="18" spans="2:13" hidden="1" x14ac:dyDescent="0.25">
      <c r="B18" s="16" t="s">
        <v>55</v>
      </c>
      <c r="C18" s="5" t="s">
        <v>22</v>
      </c>
      <c r="D18" s="32">
        <f t="shared" si="0"/>
        <v>0</v>
      </c>
      <c r="E18" s="38"/>
      <c r="F18" s="21"/>
      <c r="G18" s="21"/>
      <c r="H18" s="20"/>
      <c r="I18" s="19"/>
      <c r="J18" s="19"/>
      <c r="K18" s="19"/>
      <c r="L18" s="19"/>
      <c r="M18" s="21"/>
    </row>
    <row r="19" spans="2:13" hidden="1" x14ac:dyDescent="0.25">
      <c r="B19" s="16" t="s">
        <v>56</v>
      </c>
      <c r="C19" s="6" t="s">
        <v>16</v>
      </c>
      <c r="D19" s="32">
        <f t="shared" si="0"/>
        <v>0</v>
      </c>
      <c r="E19" s="32"/>
      <c r="F19" s="21"/>
      <c r="G19" s="19"/>
      <c r="H19" s="20"/>
      <c r="I19" s="19"/>
      <c r="J19" s="19"/>
      <c r="K19" s="19"/>
      <c r="L19" s="19"/>
      <c r="M19" s="21"/>
    </row>
    <row r="20" spans="2:13" hidden="1" x14ac:dyDescent="0.25">
      <c r="B20" s="16" t="s">
        <v>57</v>
      </c>
      <c r="C20" s="5" t="s">
        <v>24</v>
      </c>
      <c r="D20" s="32">
        <f t="shared" si="0"/>
        <v>0</v>
      </c>
      <c r="E20" s="32"/>
      <c r="F20" s="21"/>
      <c r="G20" s="19"/>
      <c r="H20" s="20"/>
      <c r="I20" s="19"/>
      <c r="J20" s="19"/>
      <c r="K20" s="19"/>
      <c r="L20" s="19"/>
      <c r="M20" s="21"/>
    </row>
    <row r="21" spans="2:13" hidden="1" x14ac:dyDescent="0.25">
      <c r="B21" s="16" t="s">
        <v>58</v>
      </c>
      <c r="C21" s="14" t="s">
        <v>21</v>
      </c>
      <c r="D21" s="32">
        <f t="shared" si="0"/>
        <v>0</v>
      </c>
      <c r="E21" s="32"/>
      <c r="F21" s="21"/>
      <c r="G21" s="19"/>
      <c r="H21" s="20"/>
      <c r="I21" s="19"/>
      <c r="J21" s="19"/>
      <c r="K21" s="19"/>
      <c r="L21" s="19"/>
      <c r="M21" s="21"/>
    </row>
    <row r="22" spans="2:13" hidden="1" x14ac:dyDescent="0.25">
      <c r="B22" s="16" t="s">
        <v>59</v>
      </c>
      <c r="C22" s="5" t="s">
        <v>30</v>
      </c>
      <c r="D22" s="32">
        <f t="shared" si="0"/>
        <v>0</v>
      </c>
      <c r="E22" s="32"/>
      <c r="F22" s="21"/>
      <c r="G22" s="19"/>
      <c r="H22" s="20"/>
      <c r="I22" s="19"/>
      <c r="J22" s="19"/>
      <c r="K22" s="19"/>
      <c r="L22" s="19"/>
      <c r="M22" s="21"/>
    </row>
    <row r="23" spans="2:13" hidden="1" x14ac:dyDescent="0.25">
      <c r="B23" s="16" t="s">
        <v>60</v>
      </c>
      <c r="C23" s="15" t="s">
        <v>25</v>
      </c>
      <c r="D23" s="32">
        <f t="shared" si="0"/>
        <v>0</v>
      </c>
      <c r="E23" s="32"/>
      <c r="F23" s="21"/>
      <c r="G23" s="19"/>
      <c r="H23" s="20"/>
      <c r="I23" s="19"/>
      <c r="J23" s="19"/>
      <c r="K23" s="19"/>
      <c r="L23" s="19"/>
      <c r="M23" s="21"/>
    </row>
    <row r="24" spans="2:13" hidden="1" x14ac:dyDescent="0.25">
      <c r="B24" s="16" t="s">
        <v>61</v>
      </c>
      <c r="C24" s="5" t="s">
        <v>35</v>
      </c>
      <c r="D24" s="32">
        <f t="shared" si="0"/>
        <v>0</v>
      </c>
      <c r="E24" s="38"/>
      <c r="F24" s="19"/>
      <c r="G24" s="19"/>
      <c r="H24" s="20"/>
      <c r="I24" s="19"/>
      <c r="J24" s="19"/>
      <c r="K24" s="19"/>
      <c r="L24" s="25"/>
      <c r="M24" s="21"/>
    </row>
    <row r="25" spans="2:13" hidden="1" x14ac:dyDescent="0.25">
      <c r="B25" s="16" t="s">
        <v>62</v>
      </c>
      <c r="C25" s="15" t="s">
        <v>31</v>
      </c>
      <c r="D25" s="32">
        <f t="shared" si="0"/>
        <v>0</v>
      </c>
      <c r="E25" s="32"/>
      <c r="F25" s="21"/>
      <c r="G25" s="19"/>
      <c r="H25" s="20"/>
      <c r="I25" s="19"/>
      <c r="J25" s="19"/>
      <c r="K25" s="19"/>
      <c r="L25" s="19"/>
      <c r="M25" s="21"/>
    </row>
    <row r="26" spans="2:13" hidden="1" x14ac:dyDescent="0.25">
      <c r="B26" s="16" t="s">
        <v>63</v>
      </c>
      <c r="C26" s="18" t="s">
        <v>29</v>
      </c>
      <c r="D26" s="32">
        <f t="shared" si="0"/>
        <v>0</v>
      </c>
      <c r="E26" s="32"/>
      <c r="F26" s="21"/>
      <c r="G26" s="19"/>
      <c r="H26" s="20"/>
      <c r="I26" s="19"/>
      <c r="J26" s="19"/>
      <c r="K26" s="19"/>
      <c r="L26" s="19"/>
      <c r="M26" s="21"/>
    </row>
    <row r="27" spans="2:13" hidden="1" x14ac:dyDescent="0.25">
      <c r="B27" s="16" t="s">
        <v>64</v>
      </c>
      <c r="C27" s="18" t="s">
        <v>32</v>
      </c>
      <c r="D27" s="32">
        <f t="shared" si="0"/>
        <v>0</v>
      </c>
      <c r="E27" s="32"/>
      <c r="F27" s="21"/>
      <c r="G27" s="19"/>
      <c r="H27" s="20"/>
      <c r="I27" s="19"/>
      <c r="J27" s="19"/>
      <c r="K27" s="19"/>
      <c r="L27" s="19"/>
      <c r="M27" s="21"/>
    </row>
    <row r="28" spans="2:13" hidden="1" x14ac:dyDescent="0.25">
      <c r="B28" s="16" t="s">
        <v>65</v>
      </c>
      <c r="C28" s="5" t="s">
        <v>23</v>
      </c>
      <c r="D28" s="32">
        <f t="shared" si="0"/>
        <v>0</v>
      </c>
      <c r="E28" s="38"/>
      <c r="F28" s="19"/>
      <c r="G28" s="19"/>
      <c r="H28" s="20"/>
      <c r="I28" s="19"/>
      <c r="J28" s="19"/>
      <c r="K28" s="19"/>
      <c r="L28" s="19"/>
      <c r="M28" s="21"/>
    </row>
    <row r="29" spans="2:13" hidden="1" x14ac:dyDescent="0.25">
      <c r="B29" s="16" t="s">
        <v>66</v>
      </c>
      <c r="C29" s="5" t="s">
        <v>33</v>
      </c>
      <c r="D29" s="32">
        <f t="shared" si="0"/>
        <v>0</v>
      </c>
      <c r="E29" s="38"/>
      <c r="F29" s="19"/>
      <c r="G29" s="19"/>
      <c r="H29" s="20"/>
      <c r="I29" s="19"/>
      <c r="J29" s="19"/>
      <c r="K29" s="19"/>
      <c r="L29" s="19"/>
      <c r="M29" s="21"/>
    </row>
    <row r="30" spans="2:13" hidden="1" x14ac:dyDescent="0.25">
      <c r="B30" s="16" t="s">
        <v>67</v>
      </c>
      <c r="C30" s="5" t="s">
        <v>34</v>
      </c>
      <c r="D30" s="32">
        <f t="shared" si="0"/>
        <v>0</v>
      </c>
      <c r="E30" s="38"/>
      <c r="F30" s="19"/>
      <c r="G30" s="19"/>
      <c r="H30" s="20"/>
      <c r="I30" s="19"/>
      <c r="J30" s="19"/>
      <c r="K30" s="19"/>
      <c r="L30" s="19"/>
      <c r="M30" s="21"/>
    </row>
    <row r="31" spans="2:13" hidden="1" x14ac:dyDescent="0.25">
      <c r="B31" s="16" t="s">
        <v>68</v>
      </c>
      <c r="C31" s="5" t="s">
        <v>36</v>
      </c>
      <c r="D31" s="32">
        <f t="shared" si="0"/>
        <v>0</v>
      </c>
      <c r="E31" s="38"/>
      <c r="F31" s="19"/>
      <c r="G31" s="19"/>
      <c r="H31" s="20"/>
      <c r="I31" s="19"/>
      <c r="J31" s="19"/>
      <c r="K31" s="19"/>
      <c r="L31" s="19"/>
      <c r="M31" s="21"/>
    </row>
    <row r="32" spans="2:13" x14ac:dyDescent="0.25">
      <c r="B32" s="16" t="s">
        <v>52</v>
      </c>
      <c r="C32" s="26" t="s">
        <v>51</v>
      </c>
      <c r="D32" s="32">
        <f t="shared" si="0"/>
        <v>1230</v>
      </c>
      <c r="E32" s="38">
        <v>0</v>
      </c>
      <c r="F32" s="26">
        <v>0</v>
      </c>
      <c r="G32" s="26">
        <v>680</v>
      </c>
      <c r="H32" s="20">
        <v>0</v>
      </c>
      <c r="I32" s="26">
        <v>250</v>
      </c>
      <c r="J32" s="26">
        <v>0</v>
      </c>
      <c r="K32" s="26">
        <v>300</v>
      </c>
      <c r="L32" s="26"/>
      <c r="M32" s="26"/>
    </row>
  </sheetData>
  <sortState xmlns:xlrd2="http://schemas.microsoft.com/office/spreadsheetml/2017/richdata2" ref="A5:M32">
    <sortCondition descending="1" ref="D5:D32"/>
  </sortState>
  <mergeCells count="1">
    <mergeCell ref="C2:M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Geral_Pontos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User</cp:lastModifiedBy>
  <cp:revision>3</cp:revision>
  <dcterms:created xsi:type="dcterms:W3CDTF">2021-08-22T20:43:17Z</dcterms:created>
  <dcterms:modified xsi:type="dcterms:W3CDTF">2024-10-01T15:22:30Z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