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B2DD1425-D339-4782-9C86-F34922849258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" i="2" l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G11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F13" i="2"/>
  <c r="F7" i="2"/>
  <c r="F8" i="2"/>
  <c r="F6" i="2"/>
  <c r="E5" i="2"/>
  <c r="D5" i="2" l="1"/>
</calcChain>
</file>

<file path=xl/sharedStrings.xml><?xml version="1.0" encoding="utf-8"?>
<sst xmlns="http://schemas.openxmlformats.org/spreadsheetml/2006/main" count="81" uniqueCount="76">
  <si>
    <t>Colocação
Na Etapa</t>
  </si>
  <si>
    <t>Colocação
 Geral</t>
  </si>
  <si>
    <t>Clube</t>
  </si>
  <si>
    <t>TOTAL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</si>
  <si>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</si>
  <si>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</si>
  <si>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</si>
  <si>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</si>
  <si>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</si>
  <si>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</si>
  <si>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</si>
  <si>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</si>
  <si>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</si>
  <si>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</si>
  <si>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Colégio Sagrado Coração de Jesus</t>
  </si>
  <si>
    <t>Top Spin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</si>
  <si>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</si>
  <si>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</si>
  <si>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</si>
  <si>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</si>
  <si>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</si>
  <si>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</si>
  <si>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</si>
  <si>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</si>
  <si>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</si>
  <si>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</si>
  <si>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</si>
  <si>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</si>
  <si>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</si>
  <si>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</si>
  <si>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</si>
  <si>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Campeão</t>
  </si>
  <si>
    <t>2º Lugar</t>
  </si>
  <si>
    <t>3º Lugar</t>
  </si>
  <si>
    <t>4º Lugar</t>
  </si>
  <si>
    <t>5º Lugar</t>
  </si>
  <si>
    <t>TROFÉU EFICIÊNCIA GERAL DE 2024 DA FTMRS (Classificação por Pontos)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</si>
  <si>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</si>
  <si>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</si>
  <si>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</si>
  <si>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</si>
  <si>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</si>
  <si>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</si>
  <si>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</si>
  <si>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</si>
  <si>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</si>
  <si>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</si>
  <si>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</si>
  <si>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</si>
  <si>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</si>
  <si>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</si>
  <si>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</si>
  <si>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</si>
  <si>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</si>
  <si>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TMB Estadual - 1ª Etapa - Carlos Barbosa/RS - 2025.</t>
  </si>
  <si>
    <t>TMB Estadual - 2ª Etapa - 
 Vale Real/RS</t>
  </si>
  <si>
    <t>51º Estadual - 3ª Etapa:
Carazinho/RS</t>
  </si>
  <si>
    <t>51º Estadual - 4ª Etapa:
 Santa Maria/RS</t>
  </si>
  <si>
    <t>51º Estadual - 5ª Etapa:
 Porto Alegre/RS</t>
  </si>
  <si>
    <t>51º Estadual - 6ª Etapa:
 Antônio Prado/RS</t>
  </si>
  <si>
    <t>51º Estadual - 7ª Etapa:
Bento Gonçalves/RS</t>
  </si>
  <si>
    <t>SOGIPA PORTO ALEGRE - RS</t>
  </si>
  <si>
    <t>SAGRADO TM - BENTO GONÇALVES - RS</t>
  </si>
  <si>
    <t>GRÊMIO NÁUTICO GAÚCHO - POA</t>
  </si>
  <si>
    <t>SOCIEDADE GINÁSTICA DE SÃO LEOPOLDO - RS</t>
  </si>
  <si>
    <t>ASSOCIAÇÃO CAXIENSE DE TÊNIS DE MESA - ACTM - RS</t>
  </si>
  <si>
    <t>PROJETO FUTURO - RS</t>
  </si>
  <si>
    <t>LEÃO DAS MISSÕES TÊNIS DE MESA/LIGA NORTE RS</t>
  </si>
  <si>
    <t>ASSOCIAÇÃO DE TÊNIS DE MESA CARAZINHO - RS</t>
  </si>
  <si>
    <t>NIPO IVOTI - RS</t>
  </si>
  <si>
    <t>ESPORTE CLUBE UNIÃO CORINTHIANS - RS</t>
  </si>
  <si>
    <t>TOPSPIN ACADEMIA DE TÊNIS DE MESA - RS</t>
  </si>
  <si>
    <t>TÊNIS DE MESA VALE REAL</t>
  </si>
  <si>
    <t>CLUBE DIAMANTINOS - RS</t>
  </si>
  <si>
    <t>UNIPAMPA - UNIVERSIDADE FEDERAL DO PAMPA</t>
  </si>
  <si>
    <t>ASSOCIACAO ATLETICA BANCO DO BRASIL (AABB) CANOAS/RS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</si>
</sst>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7" borderId="2" xfId="0" applyNumberForma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M36"/>
  <sheetViews>
    <sheetView tabSelected="1" topLeftCell="A4" zoomScaleNormal="100" workbookViewId="0">
      <selection activeCell="D6" sqref="D6"/>
    </sheetView>
  </sheetViews>
  <sheetFormatPr defaultRowHeight="15" x14ac:dyDescent="0.25"/>
  <cols>
    <col min="1" max="1" width="10" style="1" customWidth="1"/>
    <col min="2" max="2" width="9.85546875" style="2" customWidth="1"/>
    <col min="3" max="3" width="56.85546875" style="3" bestFit="1" customWidth="1"/>
    <col min="4" max="4" width="8.7109375" style="22" bestFit="1" customWidth="1"/>
    <col min="5" max="5" width="13.42578125" style="22" customWidth="1"/>
    <col min="6" max="6" width="12.28515625" style="3" customWidth="1"/>
    <col min="7" max="7" width="11" style="3" customWidth="1"/>
    <col min="8" max="8" width="11.42578125" style="10" customWidth="1"/>
    <col min="9" max="9" width="12.7109375" style="3" customWidth="1"/>
    <col min="10" max="10" width="12.140625" style="3" customWidth="1"/>
    <col min="11" max="11" width="11.7109375" style="2" customWidth="1"/>
    <col min="12" max="1001" width="9.140625" style="3" customWidth="1"/>
  </cols>
  <sheetData>
    <row r="1" spans="1:12" ht="10.5" customHeight="1" x14ac:dyDescent="0.25">
      <c r="A1" s="14"/>
      <c r="D1" s="21"/>
    </row>
    <row r="2" spans="1:12" ht="23.25" x14ac:dyDescent="0.25">
      <c r="C2" s="44" t="s">
        <v>36</v>
      </c>
      <c r="D2" s="44"/>
      <c r="E2" s="44"/>
      <c r="F2" s="44"/>
      <c r="G2" s="44"/>
      <c r="H2" s="44"/>
      <c r="I2" s="44"/>
      <c r="J2" s="44"/>
      <c r="K2" s="44"/>
    </row>
    <row r="3" spans="1:12" ht="6" customHeight="1" x14ac:dyDescent="0.25">
      <c r="B3" s="8"/>
      <c r="C3" s="7"/>
      <c r="D3" s="23"/>
      <c r="E3" s="23"/>
      <c r="F3" s="7"/>
      <c r="G3" s="7"/>
      <c r="H3" s="11"/>
      <c r="I3" s="15"/>
      <c r="J3" s="7"/>
      <c r="K3" s="7"/>
    </row>
    <row r="4" spans="1:12" ht="75" x14ac:dyDescent="0.25">
      <c r="A4" s="4" t="s">
        <v>0</v>
      </c>
      <c r="B4" s="36" t="s">
        <v>1</v>
      </c>
      <c r="C4" s="29" t="s">
        <v>2</v>
      </c>
      <c r="D4" s="37" t="s">
        <v>3</v>
      </c>
      <c r="E4" s="38" t="s">
        <v>54</v>
      </c>
      <c r="F4" s="38" t="s">
        <v>55</v>
      </c>
      <c r="G4" s="38" t="s">
        <v>56</v>
      </c>
      <c r="H4" s="38" t="s">
        <v>57</v>
      </c>
      <c r="I4" s="38" t="s">
        <v>58</v>
      </c>
      <c r="J4" s="38" t="s">
        <v>59</v>
      </c>
      <c r="K4" s="38" t="s">
        <v>60</v>
      </c>
    </row>
    <row r="5" spans="1:12" x14ac:dyDescent="0.25">
      <c r="A5" s="33" t="s">
        <v>31</v>
      </c>
      <c r="B5" s="30" t="s">
        <v>4</v>
      </c>
      <c r="C5" s="30" t="s">
        <v>61</v>
      </c>
      <c r="D5" s="37">
        <f>E5+F5+G5+H5+J5+K5+I5</f>
        <v>10480</v>
      </c>
      <c r="E5" s="33">
        <f>3460-100</f>
        <v>3360</v>
      </c>
      <c r="F5" s="33">
        <v>4100</v>
      </c>
      <c r="G5" s="33">
        <v>3020</v>
      </c>
      <c r="H5" s="30"/>
      <c r="I5" s="30"/>
      <c r="J5" s="30"/>
      <c r="K5" s="30"/>
    </row>
    <row r="6" spans="1:12" x14ac:dyDescent="0.25">
      <c r="A6" s="34" t="s">
        <v>32</v>
      </c>
      <c r="B6" s="30" t="s">
        <v>5</v>
      </c>
      <c r="C6" s="30" t="s">
        <v>63</v>
      </c>
      <c r="D6" s="37">
        <f t="shared" ref="D6:D19" si="0">E6+F6+G6+H6+J6+K6+I6</f>
        <v>7520</v>
      </c>
      <c r="E6" s="35">
        <v>2480</v>
      </c>
      <c r="F6" s="34">
        <f>2720-200</f>
        <v>2520</v>
      </c>
      <c r="G6" s="34">
        <v>2520</v>
      </c>
      <c r="H6" s="30"/>
      <c r="I6" s="30"/>
      <c r="J6" s="30"/>
      <c r="K6" s="30"/>
    </row>
    <row r="7" spans="1:12" x14ac:dyDescent="0.25">
      <c r="A7" s="35" t="s">
        <v>33</v>
      </c>
      <c r="B7" s="30" t="s">
        <v>6</v>
      </c>
      <c r="C7" s="30" t="s">
        <v>62</v>
      </c>
      <c r="D7" s="37">
        <f t="shared" si="0"/>
        <v>5920</v>
      </c>
      <c r="E7" s="34">
        <v>2560</v>
      </c>
      <c r="F7" s="27">
        <f>1860-780</f>
        <v>1080</v>
      </c>
      <c r="G7" s="35">
        <v>2280</v>
      </c>
      <c r="H7" s="30"/>
      <c r="I7" s="30"/>
      <c r="J7" s="30"/>
      <c r="K7" s="30"/>
      <c r="L7" s="22"/>
    </row>
    <row r="8" spans="1:12" x14ac:dyDescent="0.25">
      <c r="A8" s="27" t="s">
        <v>34</v>
      </c>
      <c r="B8" s="30" t="s">
        <v>7</v>
      </c>
      <c r="C8" s="30" t="s">
        <v>64</v>
      </c>
      <c r="D8" s="37">
        <f t="shared" si="0"/>
        <v>5560</v>
      </c>
      <c r="E8" s="27">
        <v>1720</v>
      </c>
      <c r="F8" s="35">
        <f>1860-100</f>
        <v>1760</v>
      </c>
      <c r="G8" s="27">
        <v>2080</v>
      </c>
      <c r="H8" s="30"/>
      <c r="I8" s="30"/>
      <c r="J8" s="30"/>
      <c r="K8" s="30"/>
    </row>
    <row r="9" spans="1:12" x14ac:dyDescent="0.25">
      <c r="A9" s="28" t="s">
        <v>35</v>
      </c>
      <c r="B9" s="30" t="s">
        <v>8</v>
      </c>
      <c r="C9" s="30" t="s">
        <v>66</v>
      </c>
      <c r="D9" s="37">
        <f t="shared" si="0"/>
        <v>3320</v>
      </c>
      <c r="E9" s="32">
        <v>1300</v>
      </c>
      <c r="F9" s="30">
        <v>840</v>
      </c>
      <c r="G9" s="28">
        <v>1180</v>
      </c>
      <c r="H9" s="30"/>
      <c r="I9" s="30"/>
      <c r="J9" s="30"/>
      <c r="K9" s="30"/>
    </row>
    <row r="10" spans="1:12" x14ac:dyDescent="0.25">
      <c r="B10" s="30" t="s">
        <v>9</v>
      </c>
      <c r="C10" s="30" t="s">
        <v>65</v>
      </c>
      <c r="D10" s="37">
        <f t="shared" si="0"/>
        <v>3140</v>
      </c>
      <c r="E10" s="28">
        <v>1500</v>
      </c>
      <c r="F10" s="30">
        <v>820</v>
      </c>
      <c r="G10" s="30">
        <v>820</v>
      </c>
      <c r="H10" s="30"/>
      <c r="I10" s="30"/>
      <c r="J10" s="30"/>
      <c r="K10" s="30"/>
    </row>
    <row r="11" spans="1:12" x14ac:dyDescent="0.25">
      <c r="B11" s="30" t="s">
        <v>10</v>
      </c>
      <c r="C11" s="30" t="s">
        <v>67</v>
      </c>
      <c r="D11" s="37">
        <f t="shared" si="0"/>
        <v>2700</v>
      </c>
      <c r="E11" s="32">
        <v>940</v>
      </c>
      <c r="F11" s="30">
        <v>880</v>
      </c>
      <c r="G11" s="30">
        <f>980-100</f>
        <v>880</v>
      </c>
      <c r="H11" s="30"/>
      <c r="I11" s="30"/>
      <c r="J11" s="30"/>
      <c r="K11" s="30"/>
    </row>
    <row r="12" spans="1:12" x14ac:dyDescent="0.25">
      <c r="B12" s="30" t="s">
        <v>11</v>
      </c>
      <c r="C12" s="30" t="s">
        <v>68</v>
      </c>
      <c r="D12" s="37">
        <f t="shared" si="0"/>
        <v>2500</v>
      </c>
      <c r="E12" s="32">
        <v>840</v>
      </c>
      <c r="F12" s="30">
        <v>720</v>
      </c>
      <c r="G12" s="30">
        <v>940</v>
      </c>
      <c r="H12" s="30"/>
      <c r="I12" s="30"/>
      <c r="J12" s="30"/>
      <c r="K12" s="30"/>
    </row>
    <row r="13" spans="1:12" x14ac:dyDescent="0.25">
      <c r="B13" s="30" t="s">
        <v>12</v>
      </c>
      <c r="C13" s="30" t="s">
        <v>72</v>
      </c>
      <c r="D13" s="37">
        <f t="shared" si="0"/>
        <v>1660</v>
      </c>
      <c r="E13" s="32">
        <v>360</v>
      </c>
      <c r="F13" s="28">
        <f>1200-260</f>
        <v>940</v>
      </c>
      <c r="G13" s="31">
        <v>360</v>
      </c>
      <c r="H13" s="30"/>
      <c r="I13" s="30"/>
      <c r="J13" s="30"/>
      <c r="K13" s="30"/>
    </row>
    <row r="14" spans="1:12" x14ac:dyDescent="0.25">
      <c r="B14" s="30" t="s">
        <v>13</v>
      </c>
      <c r="C14" s="30" t="s">
        <v>70</v>
      </c>
      <c r="D14" s="37">
        <f t="shared" si="0"/>
        <v>1120</v>
      </c>
      <c r="E14" s="32">
        <v>560</v>
      </c>
      <c r="F14" s="30">
        <v>200</v>
      </c>
      <c r="G14" s="30">
        <v>360</v>
      </c>
      <c r="H14" s="31"/>
      <c r="I14" s="31"/>
      <c r="J14" s="31"/>
      <c r="K14" s="30"/>
    </row>
    <row r="15" spans="1:12" x14ac:dyDescent="0.25">
      <c r="B15" s="30" t="s">
        <v>37</v>
      </c>
      <c r="C15" s="30" t="s">
        <v>69</v>
      </c>
      <c r="D15" s="37">
        <f t="shared" si="0"/>
        <v>880</v>
      </c>
      <c r="E15" s="32">
        <v>720</v>
      </c>
      <c r="F15" s="30">
        <v>160</v>
      </c>
      <c r="G15" s="30">
        <v>0</v>
      </c>
      <c r="H15" s="30"/>
      <c r="I15" s="30"/>
      <c r="J15" s="30"/>
      <c r="K15" s="30"/>
    </row>
    <row r="16" spans="1:12" x14ac:dyDescent="0.25">
      <c r="B16" s="30" t="s">
        <v>38</v>
      </c>
      <c r="C16" s="30" t="s">
        <v>71</v>
      </c>
      <c r="D16" s="37">
        <f t="shared" si="0"/>
        <v>780</v>
      </c>
      <c r="E16" s="32">
        <v>420</v>
      </c>
      <c r="F16" s="30">
        <v>160</v>
      </c>
      <c r="G16" s="30">
        <v>200</v>
      </c>
      <c r="H16" s="30"/>
      <c r="I16" s="30"/>
      <c r="J16" s="30"/>
      <c r="K16" s="30"/>
    </row>
    <row r="17" spans="1:11" x14ac:dyDescent="0.25">
      <c r="A17" s="26"/>
      <c r="B17" s="30" t="s">
        <v>39</v>
      </c>
      <c r="C17" s="41" t="s">
        <v>74</v>
      </c>
      <c r="D17" s="37">
        <f t="shared" si="0"/>
        <v>160</v>
      </c>
      <c r="E17" s="43">
        <v>0</v>
      </c>
      <c r="F17" s="30">
        <v>0</v>
      </c>
      <c r="G17" s="42">
        <v>160</v>
      </c>
      <c r="H17" s="39"/>
      <c r="I17" s="30"/>
      <c r="J17" s="30"/>
      <c r="K17" s="30"/>
    </row>
    <row r="18" spans="1:11" x14ac:dyDescent="0.25">
      <c r="B18" s="30" t="s">
        <v>40</v>
      </c>
      <c r="C18" s="30" t="s">
        <v>73</v>
      </c>
      <c r="D18" s="37">
        <f t="shared" si="0"/>
        <v>100</v>
      </c>
      <c r="E18" s="32">
        <v>100</v>
      </c>
      <c r="F18" s="30">
        <v>0</v>
      </c>
      <c r="G18" s="30">
        <v>0</v>
      </c>
      <c r="H18" s="40"/>
      <c r="I18" s="30"/>
      <c r="J18" s="30"/>
      <c r="K18" s="30"/>
    </row>
    <row r="19" spans="1:11" x14ac:dyDescent="0.25">
      <c r="B19" s="30" t="s">
        <v>41</v>
      </c>
      <c r="C19" s="41" t="s">
        <v>75</v>
      </c>
      <c r="D19" s="37">
        <f t="shared" si="0"/>
        <v>100</v>
      </c>
      <c r="E19" s="43">
        <v>0</v>
      </c>
      <c r="F19" s="30">
        <v>0</v>
      </c>
      <c r="G19" s="30">
        <v>100</v>
      </c>
      <c r="H19" s="40"/>
      <c r="I19" s="30"/>
      <c r="J19" s="30"/>
      <c r="K19" s="30"/>
    </row>
    <row r="20" spans="1:11" hidden="1" x14ac:dyDescent="0.25">
      <c r="B20" s="14" t="s">
        <v>39</v>
      </c>
      <c r="C20" s="9" t="s">
        <v>15</v>
      </c>
      <c r="D20" s="37">
        <f t="shared" ref="D20:D36" si="1">E20+F20+G20+H20+J20+K20+I20</f>
        <v>0</v>
      </c>
      <c r="E20" s="25"/>
      <c r="F20" s="19"/>
      <c r="G20" s="19"/>
      <c r="H20" s="18"/>
      <c r="I20" s="17"/>
      <c r="J20" s="17"/>
      <c r="K20" s="17"/>
    </row>
    <row r="21" spans="1:11" hidden="1" x14ac:dyDescent="0.25">
      <c r="B21" s="14" t="s">
        <v>40</v>
      </c>
      <c r="C21" s="16" t="s">
        <v>21</v>
      </c>
      <c r="D21" s="37">
        <f t="shared" si="1"/>
        <v>0</v>
      </c>
      <c r="E21" s="25"/>
      <c r="F21" s="19"/>
      <c r="G21" s="17"/>
      <c r="H21" s="18"/>
      <c r="I21" s="17"/>
      <c r="J21" s="17"/>
      <c r="K21" s="17"/>
    </row>
    <row r="22" spans="1:11" hidden="1" x14ac:dyDescent="0.25">
      <c r="B22" s="14" t="s">
        <v>41</v>
      </c>
      <c r="C22" s="6" t="s">
        <v>22</v>
      </c>
      <c r="D22" s="37">
        <f t="shared" si="1"/>
        <v>0</v>
      </c>
      <c r="E22" s="25"/>
      <c r="F22" s="19"/>
      <c r="G22" s="17"/>
      <c r="H22" s="18"/>
      <c r="I22" s="17"/>
      <c r="J22" s="17"/>
      <c r="K22" s="17"/>
    </row>
    <row r="23" spans="1:11" hidden="1" x14ac:dyDescent="0.25">
      <c r="B23" s="14" t="s">
        <v>42</v>
      </c>
      <c r="C23" s="5" t="s">
        <v>17</v>
      </c>
      <c r="D23" s="37">
        <f t="shared" si="1"/>
        <v>0</v>
      </c>
      <c r="E23" s="25"/>
      <c r="F23" s="19"/>
      <c r="G23" s="19"/>
      <c r="H23" s="18"/>
      <c r="I23" s="17"/>
      <c r="J23" s="17"/>
      <c r="K23" s="17"/>
    </row>
    <row r="24" spans="1:11" hidden="1" x14ac:dyDescent="0.25">
      <c r="B24" s="14" t="s">
        <v>43</v>
      </c>
      <c r="C24" s="6" t="s">
        <v>14</v>
      </c>
      <c r="D24" s="37">
        <f t="shared" si="1"/>
        <v>0</v>
      </c>
      <c r="E24" s="24"/>
      <c r="F24" s="19"/>
      <c r="G24" s="17"/>
      <c r="H24" s="18"/>
      <c r="I24" s="17"/>
      <c r="J24" s="17"/>
      <c r="K24" s="17"/>
    </row>
    <row r="25" spans="1:11" hidden="1" x14ac:dyDescent="0.25">
      <c r="B25" s="14" t="s">
        <v>44</v>
      </c>
      <c r="C25" s="5" t="s">
        <v>19</v>
      </c>
      <c r="D25" s="37">
        <f t="shared" si="1"/>
        <v>0</v>
      </c>
      <c r="E25" s="24"/>
      <c r="F25" s="19"/>
      <c r="G25" s="17"/>
      <c r="H25" s="18"/>
      <c r="I25" s="17"/>
      <c r="J25" s="17"/>
      <c r="K25" s="17"/>
    </row>
    <row r="26" spans="1:11" hidden="1" x14ac:dyDescent="0.25">
      <c r="B26" s="14" t="s">
        <v>45</v>
      </c>
      <c r="C26" s="12" t="s">
        <v>16</v>
      </c>
      <c r="D26" s="37">
        <f t="shared" si="1"/>
        <v>0</v>
      </c>
      <c r="E26" s="24"/>
      <c r="F26" s="19"/>
      <c r="G26" s="17"/>
      <c r="H26" s="18"/>
      <c r="I26" s="17"/>
      <c r="J26" s="17"/>
      <c r="K26" s="17"/>
    </row>
    <row r="27" spans="1:11" hidden="1" x14ac:dyDescent="0.25">
      <c r="B27" s="14" t="s">
        <v>46</v>
      </c>
      <c r="C27" s="5" t="s">
        <v>24</v>
      </c>
      <c r="D27" s="37">
        <f t="shared" si="1"/>
        <v>0</v>
      </c>
      <c r="E27" s="24"/>
      <c r="F27" s="19"/>
      <c r="G27" s="17"/>
      <c r="H27" s="18"/>
      <c r="I27" s="17"/>
      <c r="J27" s="17"/>
      <c r="K27" s="17"/>
    </row>
    <row r="28" spans="1:11" hidden="1" x14ac:dyDescent="0.25">
      <c r="B28" s="14" t="s">
        <v>47</v>
      </c>
      <c r="C28" s="13" t="s">
        <v>20</v>
      </c>
      <c r="D28" s="37">
        <f t="shared" si="1"/>
        <v>0</v>
      </c>
      <c r="E28" s="24"/>
      <c r="F28" s="19"/>
      <c r="G28" s="17"/>
      <c r="H28" s="18"/>
      <c r="I28" s="17"/>
      <c r="J28" s="17"/>
      <c r="K28" s="17"/>
    </row>
    <row r="29" spans="1:11" hidden="1" x14ac:dyDescent="0.25">
      <c r="B29" s="14" t="s">
        <v>48</v>
      </c>
      <c r="C29" s="5" t="s">
        <v>29</v>
      </c>
      <c r="D29" s="37">
        <f t="shared" si="1"/>
        <v>0</v>
      </c>
      <c r="E29" s="25"/>
      <c r="F29" s="17"/>
      <c r="G29" s="17"/>
      <c r="H29" s="18"/>
      <c r="I29" s="17"/>
      <c r="J29" s="17"/>
      <c r="K29" s="20"/>
    </row>
    <row r="30" spans="1:11" hidden="1" x14ac:dyDescent="0.25">
      <c r="B30" s="14" t="s">
        <v>49</v>
      </c>
      <c r="C30" s="13" t="s">
        <v>25</v>
      </c>
      <c r="D30" s="37">
        <f t="shared" si="1"/>
        <v>0</v>
      </c>
      <c r="E30" s="24"/>
      <c r="F30" s="19"/>
      <c r="G30" s="17"/>
      <c r="H30" s="18"/>
      <c r="I30" s="17"/>
      <c r="J30" s="17"/>
      <c r="K30" s="17"/>
    </row>
    <row r="31" spans="1:11" hidden="1" x14ac:dyDescent="0.25">
      <c r="B31" s="14" t="s">
        <v>50</v>
      </c>
      <c r="C31" s="16" t="s">
        <v>23</v>
      </c>
      <c r="D31" s="37">
        <f t="shared" si="1"/>
        <v>0</v>
      </c>
      <c r="E31" s="24"/>
      <c r="F31" s="19"/>
      <c r="G31" s="17"/>
      <c r="H31" s="18"/>
      <c r="I31" s="17"/>
      <c r="J31" s="17"/>
      <c r="K31" s="17"/>
    </row>
    <row r="32" spans="1:11" hidden="1" x14ac:dyDescent="0.25">
      <c r="B32" s="14" t="s">
        <v>51</v>
      </c>
      <c r="C32" s="16" t="s">
        <v>26</v>
      </c>
      <c r="D32" s="37">
        <f t="shared" si="1"/>
        <v>0</v>
      </c>
      <c r="E32" s="24"/>
      <c r="F32" s="19"/>
      <c r="G32" s="17"/>
      <c r="H32" s="18"/>
      <c r="I32" s="17"/>
      <c r="J32" s="17"/>
      <c r="K32" s="17"/>
    </row>
    <row r="33" spans="2:11" hidden="1" x14ac:dyDescent="0.25">
      <c r="B33" s="14" t="s">
        <v>52</v>
      </c>
      <c r="C33" s="5" t="s">
        <v>18</v>
      </c>
      <c r="D33" s="37">
        <f t="shared" si="1"/>
        <v>0</v>
      </c>
      <c r="E33" s="25"/>
      <c r="F33" s="17"/>
      <c r="G33" s="17"/>
      <c r="H33" s="18"/>
      <c r="I33" s="17"/>
      <c r="J33" s="17"/>
      <c r="K33" s="17"/>
    </row>
    <row r="34" spans="2:11" hidden="1" x14ac:dyDescent="0.25">
      <c r="B34" s="14" t="s">
        <v>53</v>
      </c>
      <c r="C34" s="5" t="s">
        <v>27</v>
      </c>
      <c r="D34" s="37">
        <f t="shared" si="1"/>
        <v>0</v>
      </c>
      <c r="E34" s="25"/>
      <c r="F34" s="17"/>
      <c r="G34" s="17"/>
      <c r="H34" s="18"/>
      <c r="I34" s="17"/>
      <c r="J34" s="17"/>
      <c r="K34" s="17"/>
    </row>
    <row r="35" spans="2:11" hidden="1" x14ac:dyDescent="0.25">
      <c r="B35" s="14" t="s">
        <v>37</v>
      </c>
      <c r="C35" s="5" t="s">
        <v>28</v>
      </c>
      <c r="D35" s="37">
        <f t="shared" si="1"/>
        <v>0</v>
      </c>
      <c r="E35" s="25"/>
      <c r="F35" s="17"/>
      <c r="G35" s="17"/>
      <c r="H35" s="18"/>
      <c r="I35" s="17"/>
      <c r="J35" s="17"/>
      <c r="K35" s="17"/>
    </row>
    <row r="36" spans="2:11" hidden="1" x14ac:dyDescent="0.25">
      <c r="B36" s="2" t="s">
        <v>38</v>
      </c>
      <c r="C36" s="5" t="s">
        <v>30</v>
      </c>
      <c r="D36" s="37">
        <f t="shared" si="1"/>
        <v>0</v>
      </c>
      <c r="E36" s="25"/>
      <c r="F36" s="17"/>
      <c r="G36" s="17"/>
      <c r="H36" s="18"/>
      <c r="I36" s="17"/>
      <c r="J36" s="17"/>
      <c r="K36" s="17"/>
    </row>
  </sheetData>
  <sortState xmlns:xlrd2="http://schemas.microsoft.com/office/spreadsheetml/2017/richdata2" ref="A5:K35">
    <sortCondition descending="1" ref="D5:D35"/>
  </sortState>
  <mergeCells count="1">
    <mergeCell ref="C2:K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2025-07-09T18:26:51Z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