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Personal\Federação\2024\"/>
    </mc:Choice>
  </mc:AlternateContent>
  <xr:revisionPtr revIDLastSave="0" documentId="13_ncr:1_{54CA6C58-CDB7-439E-90A1-7689234D4154}" xr6:coauthVersionLast="47" xr6:coauthVersionMax="47" xr10:uidLastSave="{00000000-0000-0000-0000-000000000000}"/>
  <bookViews>
    <workbookView xWindow="-120" yWindow="-120" windowWidth="20730" windowHeight="11160" tabRatio="890" firstSheet="23" activeTab="28" xr2:uid="{00000000-000D-0000-FFFF-FFFF00000000}"/>
  </bookViews>
  <sheets>
    <sheet name="Super Pré-Mirim Feminino" sheetId="1" r:id="rId1"/>
    <sheet name="Mirim Feminino" sheetId="2" r:id="rId2"/>
    <sheet name="Infantil_Feminino" sheetId="19" r:id="rId3"/>
    <sheet name="Juvenil_Feminino" sheetId="3" r:id="rId4"/>
    <sheet name="Juventude_Feminino" sheetId="4" r:id="rId5"/>
    <sheet name="Absoluto_A_Feminino" sheetId="5" r:id="rId6"/>
    <sheet name="LADY" sheetId="21" r:id="rId7"/>
    <sheet name="Veterano_40_Feminino" sheetId="20" r:id="rId8"/>
    <sheet name="Pré-Mirim_Masculino" sheetId="6" r:id="rId9"/>
    <sheet name="Super Pré-Mirim_Masculino" sheetId="7" r:id="rId10"/>
    <sheet name="Mirim_Masculino" sheetId="8" r:id="rId11"/>
    <sheet name="Infantil_Masculino" sheetId="9" r:id="rId12"/>
    <sheet name="Juvenil_Masculino" sheetId="10" r:id="rId13"/>
    <sheet name="Juventude_Masculino" sheetId="11" r:id="rId14"/>
    <sheet name="Absoluto_B_Masculino" sheetId="29" r:id="rId15"/>
    <sheet name="Absoluto_C_Masculino" sheetId="12" r:id="rId16"/>
    <sheet name="Absoluto_D_Masculino" sheetId="22" r:id="rId17"/>
    <sheet name="Absoluto_E_Masculino" sheetId="23" r:id="rId18"/>
    <sheet name="Absoluto_F_Masculino" sheetId="13" r:id="rId19"/>
    <sheet name="Sênior_30" sheetId="14" r:id="rId20"/>
    <sheet name="Sênior_35" sheetId="24" r:id="rId21"/>
    <sheet name="Veterano_40_Masculino" sheetId="15" r:id="rId22"/>
    <sheet name="Veterano_45_Masculino" sheetId="25" r:id="rId23"/>
    <sheet name="Veterano_50_Masculino" sheetId="26" r:id="rId24"/>
    <sheet name="Veterano_55_Masculino" sheetId="16" r:id="rId25"/>
    <sheet name="Veterano_60_Masculino" sheetId="17" r:id="rId26"/>
    <sheet name="Veterano_65_Masculino" sheetId="27" r:id="rId27"/>
    <sheet name="Veterano_70_Masculino" sheetId="18" r:id="rId28"/>
    <sheet name="Veterano_75_Masculino" sheetId="28" r:id="rId2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0" i="18" l="1"/>
  <c r="O13" i="13"/>
  <c r="O10" i="13"/>
  <c r="O7" i="13"/>
  <c r="E7" i="13" s="1"/>
  <c r="O8" i="13"/>
  <c r="E8" i="13" s="1"/>
  <c r="O14" i="13"/>
  <c r="E13" i="13"/>
  <c r="E10" i="13"/>
  <c r="E14" i="13"/>
  <c r="E8" i="11"/>
  <c r="O8" i="11"/>
  <c r="E9" i="11"/>
  <c r="O9" i="11"/>
  <c r="E7" i="11"/>
  <c r="O7" i="11"/>
  <c r="O10" i="10"/>
  <c r="E10" i="10" s="1"/>
  <c r="F11" i="7"/>
  <c r="F12" i="7"/>
  <c r="F13" i="7"/>
  <c r="F14" i="7"/>
  <c r="F15" i="7"/>
  <c r="F16" i="7"/>
  <c r="F17" i="7"/>
  <c r="F18" i="7"/>
  <c r="F19" i="7"/>
  <c r="F20" i="7"/>
  <c r="F21" i="7"/>
  <c r="O10" i="7"/>
  <c r="E10" i="7" s="1"/>
  <c r="O9" i="6" l="1"/>
  <c r="E9" i="6" s="1"/>
  <c r="O8" i="6"/>
  <c r="E8" i="6" s="1"/>
  <c r="O8" i="4"/>
  <c r="O9" i="4"/>
  <c r="O7" i="4"/>
  <c r="O7" i="2"/>
  <c r="O8" i="2"/>
  <c r="O9" i="2"/>
  <c r="O9" i="28"/>
  <c r="O8" i="28"/>
  <c r="O7" i="28"/>
  <c r="E7" i="28" s="1"/>
  <c r="O7" i="18"/>
  <c r="O9" i="27"/>
  <c r="O8" i="27"/>
  <c r="O7" i="27"/>
  <c r="O8" i="15"/>
  <c r="O9" i="15"/>
  <c r="O10" i="15"/>
  <c r="O7" i="15"/>
  <c r="O8" i="24"/>
  <c r="O9" i="24"/>
  <c r="O10" i="24"/>
  <c r="O11" i="24"/>
  <c r="O12" i="24"/>
  <c r="O13" i="24"/>
  <c r="O14" i="24"/>
  <c r="O15" i="24"/>
  <c r="O16" i="24"/>
  <c r="O17" i="24"/>
  <c r="O18" i="24"/>
  <c r="O19" i="24"/>
  <c r="O7" i="24"/>
  <c r="O10" i="14"/>
  <c r="O11" i="14"/>
  <c r="O12" i="14"/>
  <c r="O13" i="14"/>
  <c r="O14" i="14"/>
  <c r="O15" i="14"/>
  <c r="O16" i="14"/>
  <c r="O17" i="14"/>
  <c r="O18" i="14"/>
  <c r="O19" i="14"/>
  <c r="O32" i="13"/>
  <c r="O33" i="13"/>
  <c r="O34" i="13"/>
  <c r="O35" i="13"/>
  <c r="O36" i="13"/>
  <c r="O37" i="13"/>
  <c r="O38" i="13"/>
  <c r="O39" i="13"/>
  <c r="O40" i="13"/>
  <c r="O41" i="13"/>
  <c r="O42" i="13"/>
  <c r="O43" i="13"/>
  <c r="O44" i="13"/>
  <c r="O12" i="13"/>
  <c r="O16" i="13"/>
  <c r="O17" i="13"/>
  <c r="O18" i="13"/>
  <c r="O11" i="13"/>
  <c r="O19" i="13"/>
  <c r="O20" i="13"/>
  <c r="O21" i="13"/>
  <c r="O22" i="13"/>
  <c r="O23" i="13"/>
  <c r="O24" i="13"/>
  <c r="O25" i="13"/>
  <c r="O26" i="13"/>
  <c r="O27" i="13"/>
  <c r="O9" i="13"/>
  <c r="O28" i="13"/>
  <c r="O29" i="13"/>
  <c r="O30" i="13"/>
  <c r="O31" i="13"/>
  <c r="O15" i="13"/>
  <c r="O13" i="23"/>
  <c r="O14" i="23"/>
  <c r="O15" i="23"/>
  <c r="O16" i="23"/>
  <c r="O17" i="23"/>
  <c r="O18" i="23"/>
  <c r="O12" i="23"/>
  <c r="O11" i="23"/>
  <c r="O10" i="23"/>
  <c r="O9" i="23"/>
  <c r="O8" i="23"/>
  <c r="O7" i="23"/>
  <c r="O18" i="22"/>
  <c r="O17" i="22"/>
  <c r="O16" i="22"/>
  <c r="O15" i="22"/>
  <c r="O14" i="22"/>
  <c r="O13" i="22"/>
  <c r="O12" i="22"/>
  <c r="O11" i="22"/>
  <c r="O10" i="22"/>
  <c r="O9" i="22"/>
  <c r="O8" i="22"/>
  <c r="O7" i="22"/>
  <c r="O12" i="12"/>
  <c r="O13" i="12"/>
  <c r="O14" i="12"/>
  <c r="O15" i="12"/>
  <c r="O16" i="12"/>
  <c r="O17" i="12"/>
  <c r="O18" i="12"/>
  <c r="O19" i="12"/>
  <c r="O20" i="12"/>
  <c r="O21" i="12"/>
  <c r="O22" i="12"/>
  <c r="O23" i="12"/>
  <c r="O24" i="12"/>
  <c r="O25" i="12"/>
  <c r="O26" i="12"/>
  <c r="O27" i="12"/>
  <c r="O28" i="12"/>
  <c r="O29" i="12"/>
  <c r="O30" i="12"/>
  <c r="O31" i="12"/>
  <c r="O32" i="12"/>
  <c r="O33" i="12"/>
  <c r="O34" i="12"/>
  <c r="O11" i="12"/>
  <c r="O10" i="12"/>
  <c r="O9" i="12"/>
  <c r="O8" i="12"/>
  <c r="O7" i="12"/>
  <c r="O12" i="29"/>
  <c r="O13" i="29"/>
  <c r="O14" i="29"/>
  <c r="O15" i="29"/>
  <c r="O16" i="29"/>
  <c r="O17" i="29"/>
  <c r="O18" i="29"/>
  <c r="O19" i="29"/>
  <c r="O20" i="29"/>
  <c r="O21" i="29"/>
  <c r="O22" i="29"/>
  <c r="O23" i="29"/>
  <c r="O24" i="29"/>
  <c r="O25" i="29"/>
  <c r="O26" i="29"/>
  <c r="O27" i="29"/>
  <c r="O28" i="29"/>
  <c r="O29" i="29"/>
  <c r="O30" i="29"/>
  <c r="O31" i="29"/>
  <c r="O32" i="29"/>
  <c r="O33" i="29"/>
  <c r="O34" i="29"/>
  <c r="O11" i="29"/>
  <c r="O10" i="29"/>
  <c r="O9" i="29"/>
  <c r="O8" i="29"/>
  <c r="O7" i="29"/>
  <c r="O18" i="11"/>
  <c r="O17" i="11"/>
  <c r="O16" i="11"/>
  <c r="O15" i="11"/>
  <c r="O14" i="11"/>
  <c r="O13" i="11"/>
  <c r="O12" i="11"/>
  <c r="O11" i="11"/>
  <c r="O10" i="11"/>
  <c r="O19" i="10"/>
  <c r="O18" i="10"/>
  <c r="O12" i="10"/>
  <c r="O17" i="10"/>
  <c r="O16" i="10"/>
  <c r="O15" i="10"/>
  <c r="O9" i="10"/>
  <c r="O14" i="10"/>
  <c r="O11" i="10"/>
  <c r="O7" i="10"/>
  <c r="O8" i="10"/>
  <c r="O13" i="10"/>
  <c r="O16" i="9"/>
  <c r="O17" i="9"/>
  <c r="O18" i="9"/>
  <c r="O19" i="9"/>
  <c r="O20" i="9"/>
  <c r="O15" i="9"/>
  <c r="O14" i="9"/>
  <c r="O10" i="9"/>
  <c r="O12" i="9"/>
  <c r="O11" i="9"/>
  <c r="O9" i="9"/>
  <c r="O13" i="9"/>
  <c r="O8" i="9"/>
  <c r="O7" i="9"/>
  <c r="O13" i="8"/>
  <c r="O14" i="8"/>
  <c r="O15" i="8"/>
  <c r="O10" i="8"/>
  <c r="O7" i="8"/>
  <c r="O12" i="8"/>
  <c r="O11" i="8"/>
  <c r="O9" i="8"/>
  <c r="O8" i="8"/>
  <c r="O13" i="7"/>
  <c r="O14" i="7"/>
  <c r="O15" i="7"/>
  <c r="O16" i="7"/>
  <c r="O17" i="7"/>
  <c r="O18" i="7"/>
  <c r="O19" i="7"/>
  <c r="O20" i="7"/>
  <c r="O21" i="7"/>
  <c r="O12" i="7"/>
  <c r="O11" i="7"/>
  <c r="O9" i="7"/>
  <c r="O8" i="7"/>
  <c r="O7" i="7"/>
  <c r="O12" i="6"/>
  <c r="O13" i="6"/>
  <c r="O11" i="6"/>
  <c r="O10" i="6"/>
  <c r="O7" i="6"/>
  <c r="E7" i="2"/>
  <c r="E8" i="2"/>
  <c r="E9" i="28"/>
  <c r="E8" i="28"/>
  <c r="F10" i="18"/>
  <c r="F9" i="18"/>
  <c r="O10" i="18" s="1"/>
  <c r="E9" i="18" s="1"/>
  <c r="F8" i="18"/>
  <c r="O9" i="18" s="1"/>
  <c r="E8" i="18" s="1"/>
  <c r="F7" i="18"/>
  <c r="O8" i="18" s="1"/>
  <c r="E7" i="18" s="1"/>
  <c r="E11" i="27"/>
  <c r="E9" i="27"/>
  <c r="E8" i="27"/>
  <c r="E7" i="27"/>
  <c r="F10" i="17"/>
  <c r="O10" i="17" s="1"/>
  <c r="F9" i="17"/>
  <c r="O9" i="17" s="1"/>
  <c r="F8" i="17"/>
  <c r="O8" i="17" s="1"/>
  <c r="F7" i="17"/>
  <c r="O7" i="17" s="1"/>
  <c r="E10" i="26" l="1"/>
  <c r="F11" i="26"/>
  <c r="F10" i="26"/>
  <c r="O10" i="26" s="1"/>
  <c r="F9" i="26"/>
  <c r="F8" i="26"/>
  <c r="F7" i="26"/>
  <c r="F10" i="16"/>
  <c r="O10" i="16" s="1"/>
  <c r="F9" i="16"/>
  <c r="O9" i="16" s="1"/>
  <c r="F8" i="16"/>
  <c r="O8" i="16" s="1"/>
  <c r="F7" i="16"/>
  <c r="O7" i="16" s="1"/>
  <c r="F10" i="25"/>
  <c r="O10" i="25" s="1"/>
  <c r="F9" i="25"/>
  <c r="O9" i="25" s="1"/>
  <c r="F8" i="25"/>
  <c r="O8" i="25" s="1"/>
  <c r="E8" i="25" s="1"/>
  <c r="F7" i="25"/>
  <c r="O7" i="25" s="1"/>
  <c r="E7" i="25" s="1"/>
  <c r="E10" i="25"/>
  <c r="E9" i="25"/>
  <c r="E19" i="24"/>
  <c r="E18" i="24"/>
  <c r="E17" i="24"/>
  <c r="E16" i="24"/>
  <c r="E15" i="24"/>
  <c r="E14" i="24"/>
  <c r="E13" i="24"/>
  <c r="E12" i="24"/>
  <c r="E11" i="24"/>
  <c r="E10" i="24"/>
  <c r="E9" i="24"/>
  <c r="E8" i="24"/>
  <c r="E7" i="24"/>
  <c r="F9" i="14"/>
  <c r="O9" i="14" s="1"/>
  <c r="F8" i="14"/>
  <c r="O8" i="14" s="1"/>
  <c r="F7" i="14"/>
  <c r="O7" i="14" s="1"/>
  <c r="E8" i="26" l="1"/>
  <c r="O8" i="26"/>
  <c r="O9" i="26"/>
  <c r="E9" i="26" s="1"/>
  <c r="E7" i="26"/>
  <c r="O7" i="26"/>
  <c r="O11" i="26"/>
  <c r="E11" i="26" s="1"/>
  <c r="E18" i="23"/>
  <c r="E17" i="23"/>
  <c r="E16" i="23"/>
  <c r="E15" i="23"/>
  <c r="E14" i="23"/>
  <c r="E13" i="23"/>
  <c r="E12" i="23"/>
  <c r="E11" i="23"/>
  <c r="E10" i="23"/>
  <c r="E9" i="23"/>
  <c r="E8" i="23"/>
  <c r="E7" i="23"/>
  <c r="E34" i="29"/>
  <c r="E33" i="29"/>
  <c r="E32" i="29"/>
  <c r="E31" i="29"/>
  <c r="E30" i="29"/>
  <c r="E29" i="29"/>
  <c r="E28" i="29"/>
  <c r="E27" i="29"/>
  <c r="E26" i="29"/>
  <c r="E25" i="29"/>
  <c r="E24" i="29"/>
  <c r="E23" i="29"/>
  <c r="E22" i="29"/>
  <c r="E21" i="29"/>
  <c r="E20" i="29"/>
  <c r="E19" i="29"/>
  <c r="E18" i="29"/>
  <c r="E17" i="29"/>
  <c r="E16" i="29"/>
  <c r="E15" i="29"/>
  <c r="E14" i="29"/>
  <c r="E13" i="29"/>
  <c r="E12" i="29"/>
  <c r="E11" i="29"/>
  <c r="E10" i="29"/>
  <c r="E9" i="29"/>
  <c r="E8" i="29"/>
  <c r="E7" i="29"/>
  <c r="E18" i="22"/>
  <c r="E17" i="22"/>
  <c r="E16" i="22"/>
  <c r="E15" i="22"/>
  <c r="E14" i="22"/>
  <c r="E13" i="22"/>
  <c r="E12" i="22"/>
  <c r="E11" i="22"/>
  <c r="E10" i="22"/>
  <c r="E9" i="22"/>
  <c r="E8" i="22"/>
  <c r="E7" i="22"/>
  <c r="F9" i="1"/>
  <c r="F8" i="1"/>
  <c r="F7" i="1"/>
  <c r="F9" i="19"/>
  <c r="O9" i="19" s="1"/>
  <c r="F8" i="19"/>
  <c r="O8" i="19" s="1"/>
  <c r="F7" i="19"/>
  <c r="O7" i="19" s="1"/>
  <c r="F12" i="5"/>
  <c r="O12" i="5" s="1"/>
  <c r="F11" i="5"/>
  <c r="O11" i="5" s="1"/>
  <c r="F10" i="5"/>
  <c r="O10" i="5" s="1"/>
  <c r="F9" i="5"/>
  <c r="O9" i="5" s="1"/>
  <c r="F8" i="5"/>
  <c r="O8" i="5" s="1"/>
  <c r="F7" i="5"/>
  <c r="O7" i="5" s="1"/>
  <c r="F9" i="21"/>
  <c r="O9" i="21" s="1"/>
  <c r="F8" i="21"/>
  <c r="O8" i="21" s="1"/>
  <c r="F7" i="21"/>
  <c r="O7" i="21" s="1"/>
  <c r="F9" i="20"/>
  <c r="O9" i="20" s="1"/>
  <c r="F8" i="20"/>
  <c r="O8" i="20" s="1"/>
  <c r="F7" i="20"/>
  <c r="O7" i="20" s="1"/>
  <c r="E7" i="1" l="1"/>
  <c r="O7" i="1"/>
  <c r="O9" i="1"/>
  <c r="E9" i="1"/>
  <c r="E8" i="1"/>
  <c r="O8" i="1"/>
  <c r="E9" i="4"/>
  <c r="F9" i="3"/>
  <c r="O9" i="3" s="1"/>
  <c r="F8" i="3"/>
  <c r="O8" i="3" s="1"/>
  <c r="F7" i="3"/>
  <c r="O7" i="3" s="1"/>
  <c r="E11" i="6" l="1"/>
  <c r="E15" i="13" l="1"/>
  <c r="E36" i="13"/>
  <c r="E9" i="13"/>
  <c r="E16" i="13"/>
  <c r="E41" i="13"/>
  <c r="E19" i="13"/>
  <c r="E9" i="17"/>
  <c r="E8" i="4"/>
  <c r="E8" i="3"/>
  <c r="E17" i="9"/>
  <c r="E7" i="8"/>
  <c r="E14" i="7"/>
  <c r="E7" i="16"/>
  <c r="E7" i="19" l="1"/>
  <c r="E22" i="13"/>
  <c r="E18" i="13"/>
  <c r="E10" i="9"/>
  <c r="E11" i="8"/>
  <c r="E10" i="16"/>
  <c r="E10" i="15"/>
  <c r="E10" i="14"/>
  <c r="E11" i="14"/>
  <c r="E12" i="14"/>
  <c r="E13" i="14"/>
  <c r="E14" i="14"/>
  <c r="E15" i="14"/>
  <c r="E16" i="14"/>
  <c r="E17" i="14"/>
  <c r="E18" i="14"/>
  <c r="E19" i="14"/>
  <c r="E34" i="12"/>
  <c r="E33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16" i="11"/>
  <c r="E20" i="9"/>
  <c r="E21" i="7"/>
  <c r="E16" i="7"/>
  <c r="E14" i="11"/>
  <c r="E11" i="7"/>
  <c r="E32" i="13"/>
  <c r="E8" i="12"/>
  <c r="E12" i="6" l="1"/>
  <c r="E26" i="13"/>
  <c r="E10" i="17"/>
  <c r="E14" i="9"/>
  <c r="E31" i="13"/>
  <c r="E30" i="13"/>
  <c r="E13" i="11"/>
  <c r="E15" i="7"/>
  <c r="E8" i="5"/>
  <c r="E11" i="5"/>
  <c r="E17" i="10"/>
  <c r="E14" i="8"/>
  <c r="E16" i="10"/>
  <c r="E10" i="8"/>
  <c r="E9" i="9" l="1"/>
  <c r="E8" i="8"/>
  <c r="E13" i="8"/>
  <c r="E7" i="7"/>
  <c r="E12" i="7"/>
  <c r="E21" i="13"/>
  <c r="E35" i="13"/>
  <c r="E25" i="13"/>
  <c r="E40" i="13"/>
  <c r="E23" i="13"/>
  <c r="E39" i="13"/>
  <c r="E34" i="13"/>
  <c r="E38" i="13"/>
  <c r="E12" i="11"/>
  <c r="E18" i="11" l="1"/>
  <c r="E9" i="10"/>
  <c r="E9" i="3"/>
  <c r="E8" i="16" l="1"/>
  <c r="E13" i="7"/>
  <c r="E9" i="19"/>
  <c r="E10" i="11"/>
  <c r="E10" i="12"/>
  <c r="E9" i="21"/>
  <c r="E7" i="21"/>
  <c r="E8" i="21"/>
  <c r="E8" i="20"/>
  <c r="E9" i="20"/>
  <c r="E7" i="4" l="1"/>
  <c r="E11" i="13"/>
  <c r="E11" i="10"/>
  <c r="E8" i="15"/>
  <c r="E15" i="11"/>
  <c r="E7" i="3"/>
  <c r="E15" i="9"/>
  <c r="E17" i="11"/>
  <c r="E15" i="10"/>
  <c r="E15" i="8"/>
  <c r="E17" i="7"/>
  <c r="E10" i="6"/>
  <c r="E33" i="13"/>
  <c r="E17" i="13"/>
  <c r="E20" i="13"/>
  <c r="E42" i="13"/>
  <c r="E43" i="13"/>
  <c r="E7" i="20"/>
  <c r="E18" i="9" l="1"/>
  <c r="E44" i="13"/>
  <c r="E16" i="9"/>
  <c r="E12" i="5" l="1"/>
  <c r="E13" i="9"/>
  <c r="E7" i="15"/>
  <c r="E18" i="10"/>
  <c r="E12" i="10"/>
  <c r="E9" i="8"/>
  <c r="E12" i="8"/>
  <c r="E18" i="7"/>
  <c r="E13" i="6"/>
  <c r="E28" i="13"/>
  <c r="E24" i="13"/>
  <c r="E27" i="13"/>
  <c r="E29" i="13"/>
  <c r="E19" i="9"/>
  <c r="E9" i="5" l="1"/>
  <c r="E11" i="9"/>
  <c r="E7" i="10"/>
  <c r="E9" i="7"/>
  <c r="E19" i="7"/>
  <c r="E20" i="7"/>
  <c r="E9" i="14"/>
  <c r="E11" i="12"/>
  <c r="E9" i="12"/>
  <c r="E9" i="2"/>
  <c r="E19" i="10" l="1"/>
  <c r="E8" i="19"/>
  <c r="E7" i="14" l="1"/>
  <c r="E9" i="15"/>
  <c r="E12" i="9"/>
  <c r="E10" i="5" l="1"/>
  <c r="E12" i="13"/>
  <c r="E8" i="10"/>
  <c r="E8" i="14" l="1"/>
  <c r="E8" i="9"/>
  <c r="E9" i="16"/>
  <c r="E7" i="12" l="1"/>
  <c r="E14" i="10" l="1"/>
  <c r="E11" i="3"/>
  <c r="E11" i="11" l="1"/>
  <c r="E7" i="9" l="1"/>
  <c r="E8" i="7"/>
  <c r="E12" i="17"/>
  <c r="F17" i="8"/>
  <c r="E7" i="6"/>
  <c r="E7" i="5"/>
  <c r="E10" i="3"/>
  <c r="E17" i="8" l="1"/>
  <c r="E13" i="10"/>
  <c r="E7" i="17"/>
  <c r="E37" i="13"/>
  <c r="E8" i="17"/>
</calcChain>
</file>

<file path=xl/sharedStrings.xml><?xml version="1.0" encoding="utf-8"?>
<sst xmlns="http://schemas.openxmlformats.org/spreadsheetml/2006/main" count="940" uniqueCount="228">
  <si>
    <t>Colocação</t>
  </si>
  <si>
    <t>Atleta</t>
  </si>
  <si>
    <t>Clube</t>
  </si>
  <si>
    <t>TOTAL</t>
  </si>
  <si>
    <t>1º</t>
  </si>
  <si>
    <t>Sagrado TM</t>
  </si>
  <si>
    <t>2º</t>
  </si>
  <si>
    <t>3º</t>
  </si>
  <si>
    <t>Carolina Sasso Fonseca</t>
  </si>
  <si>
    <t>SOGIPA</t>
  </si>
  <si>
    <t>Victória Gehm Strassburger</t>
  </si>
  <si>
    <t>Sabrina Cagnin Moschen</t>
  </si>
  <si>
    <t>Vitória Volkweis Soares</t>
  </si>
  <si>
    <t>ACENB Ivoti</t>
  </si>
  <si>
    <t>Maria Eduarda do Nascimento</t>
  </si>
  <si>
    <t>ACP</t>
  </si>
  <si>
    <t>6º</t>
  </si>
  <si>
    <t>Leonardo Mikolaski Belusso</t>
  </si>
  <si>
    <t>Maurício Milani  Enriconi</t>
  </si>
  <si>
    <t>Centenário</t>
  </si>
  <si>
    <t>5º</t>
  </si>
  <si>
    <t>Davi Rigon Manthey</t>
  </si>
  <si>
    <t>Emanuel Marcon Biesek</t>
  </si>
  <si>
    <t>Rafael Mikolaski Belusso</t>
  </si>
  <si>
    <t>Nicolas Caregnato Kowalski</t>
  </si>
  <si>
    <t>Benjamin Bian Toso Araújo</t>
  </si>
  <si>
    <t>Artur Fehlberg Grimaldi Candido</t>
  </si>
  <si>
    <t>Juvenil</t>
  </si>
  <si>
    <t>Arthur Brandelli Tumelero</t>
  </si>
  <si>
    <t>7º</t>
  </si>
  <si>
    <t>Bruno Rottmann Bandeira</t>
  </si>
  <si>
    <t>Henrique Ávila Loge</t>
  </si>
  <si>
    <t xml:space="preserve">Kristoffer Kliemann </t>
  </si>
  <si>
    <t>Bruno Rodrigues Macedo</t>
  </si>
  <si>
    <t>Ginástica de SL</t>
  </si>
  <si>
    <t>Cristian Santos Frigotto</t>
  </si>
  <si>
    <t>TOPSPIN</t>
  </si>
  <si>
    <t>João Carlos Irigoyen</t>
  </si>
  <si>
    <t>Marcelo Benites de Lima</t>
  </si>
  <si>
    <t>Adriano Preis</t>
  </si>
  <si>
    <t>Gustavo Germani Martins</t>
  </si>
  <si>
    <t>Projeto Futuro</t>
  </si>
  <si>
    <t>Luís Henrique Olczevski</t>
  </si>
  <si>
    <t>Iuri Michel</t>
  </si>
  <si>
    <t>Jaime Roberto Müller</t>
  </si>
  <si>
    <t>Maurício Dewitt Weingartner</t>
  </si>
  <si>
    <t>Rodrigo Pasuch</t>
  </si>
  <si>
    <t>Marco Antônio Dillenburg</t>
  </si>
  <si>
    <t>Márcio Antônio Maciel</t>
  </si>
  <si>
    <t>Categoria: Absoluto F Masculino</t>
  </si>
  <si>
    <t>Cristiano Farinea</t>
  </si>
  <si>
    <t>Cristian Farinea</t>
  </si>
  <si>
    <t>Vinícius Miguel Milhoni Fava</t>
  </si>
  <si>
    <t>Diego Kohlrausch</t>
  </si>
  <si>
    <t>Cassiano Ferri</t>
  </si>
  <si>
    <t>Eduardo Silva</t>
  </si>
  <si>
    <t>Categoria: Veterano 40 Masculino</t>
  </si>
  <si>
    <t>Categoria: Veterano 50 Masculino</t>
  </si>
  <si>
    <t>Marco Antônio Menezes Bandeira</t>
  </si>
  <si>
    <t>Fábio Krüger</t>
  </si>
  <si>
    <t>Albino Luiz Olczevski</t>
  </si>
  <si>
    <t>Edson Carlos dos Santos Nunes</t>
  </si>
  <si>
    <t>Categoria: Veterano 60 Masculino</t>
  </si>
  <si>
    <t>Marcus Vinicius Remus</t>
  </si>
  <si>
    <t>Categoria: Veterano 70 Masculino</t>
  </si>
  <si>
    <t>Eduardo Panitz Magalhães</t>
  </si>
  <si>
    <t>ATMC (Carazinho)</t>
  </si>
  <si>
    <t>Categoria: Absoluto A Feminino</t>
  </si>
  <si>
    <t>Desconto</t>
  </si>
  <si>
    <t>Eduardo Brizolla Frick</t>
  </si>
  <si>
    <t>18º</t>
  </si>
  <si>
    <t>20º</t>
  </si>
  <si>
    <t>15º</t>
  </si>
  <si>
    <t>16º</t>
  </si>
  <si>
    <t>19º</t>
  </si>
  <si>
    <t>Arthur Lavall Dias</t>
  </si>
  <si>
    <t>Fabrício Gomes de Abreu</t>
  </si>
  <si>
    <t>Bernardo Muniz da Silva</t>
  </si>
  <si>
    <t>Giano Jardim Lopez</t>
  </si>
  <si>
    <t xml:space="preserve">Bernardo Muniz da Silva </t>
  </si>
  <si>
    <t>Eduardo da Silva Nunes</t>
  </si>
  <si>
    <t>Guilherme Salini Passaia</t>
  </si>
  <si>
    <t>Davide Carbonai</t>
  </si>
  <si>
    <t>Lucca de Bacco Marchioni</t>
  </si>
  <si>
    <t>Matias Francisco  Suarez</t>
  </si>
  <si>
    <t>Categoria: Absoluto B Masculino</t>
  </si>
  <si>
    <t>ATMC</t>
  </si>
  <si>
    <t>Kallyna Cirino Fernandes</t>
  </si>
  <si>
    <t>Fernando Barroso da Silva</t>
  </si>
  <si>
    <t>Cezar Augusto Schuh</t>
  </si>
  <si>
    <t>Humberto E. Câmara Schmidt</t>
  </si>
  <si>
    <t>Ketlyn Dapper da Silva</t>
  </si>
  <si>
    <t>Martin Antônio Vidor</t>
  </si>
  <si>
    <t>João Francisco Monteiro Vieira</t>
  </si>
  <si>
    <t>João Francisco M. Vieira</t>
  </si>
  <si>
    <t>Rafael Signori Dal Forno</t>
  </si>
  <si>
    <t>Cassiano Dupont Ferri</t>
  </si>
  <si>
    <t>Antônio Martins Júnior</t>
  </si>
  <si>
    <t>Jonas Faustino Silveira</t>
  </si>
  <si>
    <t>Andrius Ricardo Boeira Dal Piaz</t>
  </si>
  <si>
    <t>Júlio Vitolvino Coelho Schoeffer</t>
  </si>
  <si>
    <t>Davi Müller Tres Pan</t>
  </si>
  <si>
    <t>8º</t>
  </si>
  <si>
    <t>Augusto Dalla Valle Bertolini</t>
  </si>
  <si>
    <t>Joaquim Girolometto</t>
  </si>
  <si>
    <t>9º</t>
  </si>
  <si>
    <t>Igor Reissner de Oliveira</t>
  </si>
  <si>
    <t>Philippe Alejandro Cuadro Leal</t>
  </si>
  <si>
    <t>Pedro Gottems</t>
  </si>
  <si>
    <t>Kauã Nunes</t>
  </si>
  <si>
    <t>Flávio Hashimoto</t>
  </si>
  <si>
    <t>10º</t>
  </si>
  <si>
    <t>Kleber Monteiro</t>
  </si>
  <si>
    <t>17º</t>
  </si>
  <si>
    <t>21º</t>
  </si>
  <si>
    <t>22º</t>
  </si>
  <si>
    <t>André dos Santos Bitencourt</t>
  </si>
  <si>
    <t>Heitor Bombardelli de Campos</t>
  </si>
  <si>
    <t>Pedro Vargas de Abreu</t>
  </si>
  <si>
    <t>Miguel Pozzebon Pauletto</t>
  </si>
  <si>
    <t>Mauro Borges Loch</t>
  </si>
  <si>
    <t>Daniel Müller Buttow</t>
  </si>
  <si>
    <t>Alvano de Camargo</t>
  </si>
  <si>
    <t>Categoria: Veterano 40 Feminino</t>
  </si>
  <si>
    <t>Lijane Mikolaski Belusso</t>
  </si>
  <si>
    <t>Andréia de Giaccometti</t>
  </si>
  <si>
    <t>Eliane Caregnato Kowalski</t>
  </si>
  <si>
    <t>Categoria: Lady</t>
  </si>
  <si>
    <t>Kristoffer Sefrin Kliemann</t>
  </si>
  <si>
    <t>Pedro Simas Fernandes Martins</t>
  </si>
  <si>
    <t>Renato Marques Scur</t>
  </si>
  <si>
    <t>Maurício Bulhões Simon</t>
  </si>
  <si>
    <t>Christian Hickmann Paz</t>
  </si>
  <si>
    <t>Kauã dos Santos Pereira</t>
  </si>
  <si>
    <t>Éverton Luis Rockenbach</t>
  </si>
  <si>
    <t>Lucas Aparício Fernandes Paim</t>
  </si>
  <si>
    <t>Gustavo Silva Feltrin</t>
  </si>
  <si>
    <t>Luiz Miguel Cardoso Orestes</t>
  </si>
  <si>
    <t>Leonardo Brandalise</t>
  </si>
  <si>
    <t>Stefano Vito Barp Di Caro</t>
  </si>
  <si>
    <t>Guilherme Mattana da Luz</t>
  </si>
  <si>
    <t>Luis Francisco Costa</t>
  </si>
  <si>
    <t>Ginástica</t>
  </si>
  <si>
    <t>Sofia Harumi Bezerra Kano</t>
  </si>
  <si>
    <t>Clayton Ribeiro Barrreto</t>
  </si>
  <si>
    <t>André Ricardo Bof</t>
  </si>
  <si>
    <t>Leonardo de Souza Giacomelli</t>
  </si>
  <si>
    <t>Henrique Zaupa Dorneles</t>
  </si>
  <si>
    <t>João Henrique Knobloch</t>
  </si>
  <si>
    <t>Davi Knobloch</t>
  </si>
  <si>
    <t>Luiz Arquimedes de Castro</t>
  </si>
  <si>
    <t>Maurício Milani Enriconi</t>
  </si>
  <si>
    <t>Otávio Colombo dos Santos</t>
  </si>
  <si>
    <t>Henrique Rinaldi Rigon</t>
  </si>
  <si>
    <t>Kauâ Nunes</t>
  </si>
  <si>
    <t>23º</t>
  </si>
  <si>
    <t>24º</t>
  </si>
  <si>
    <t>Esteban Orlando Loredo</t>
  </si>
  <si>
    <t>Nova Petropolis</t>
  </si>
  <si>
    <t>João Vinícuis Batista Valença</t>
  </si>
  <si>
    <t>Fábio  Gustavo Gouvêa Farias</t>
  </si>
  <si>
    <t>Lucas Wendy K. de Ramos</t>
  </si>
  <si>
    <t>Categoria: Mirim (Sub-13) Feminino</t>
  </si>
  <si>
    <t xml:space="preserve">Categoria: Super Pré-Mirim (Sub-11) Feminino </t>
  </si>
  <si>
    <t>Categoria: Infantil (Sub-15) Feminino</t>
  </si>
  <si>
    <t>Categoria: Juvenil (Sub-19) Feminino</t>
  </si>
  <si>
    <t>Categoria: Juventude (Sub-21) Feminino</t>
  </si>
  <si>
    <t>Categoria: Pré-Mirim (Sub-9) Masculino</t>
  </si>
  <si>
    <t>Categoria: Super Pré-Mirim (Sub-11) Masculino</t>
  </si>
  <si>
    <t>Categoria: Mirim (Sub-13) Masculino</t>
  </si>
  <si>
    <t>Categoria: Infantil (Sub-15) Masculino</t>
  </si>
  <si>
    <t>Categoria: Juvenil (Sub-19) Masculino</t>
  </si>
  <si>
    <t>Categoria: Juventude (Sub-21) Masculino</t>
  </si>
  <si>
    <t>Hugo Marcelo Suarez Puntiliani</t>
  </si>
  <si>
    <t>Ranking Gaúcho de Tênis de Mesa de 2024:</t>
  </si>
  <si>
    <t>50º Estadual - 2ª Etapa:
 Palmeira das Missões/RS</t>
  </si>
  <si>
    <t>50º Estadual - 1ª Etapa:
 Carlos Barbosa/RS</t>
  </si>
  <si>
    <t>50º Estadual - 4ª Etapa:
 Carazinho/RS</t>
  </si>
  <si>
    <t>50º Estadual - 3ª Etapa:
 Antônio Prado/RS</t>
  </si>
  <si>
    <t>TMB Challenge Plus de Porto Alegre 2024</t>
  </si>
  <si>
    <t>TMB Challenge Plus de Caxias do Sul 2024</t>
  </si>
  <si>
    <t>50º Estadual - 5ª Etapa:
 Santa Maria/RS</t>
  </si>
  <si>
    <t>50º Estadual - 6ª Etapa:
 Vale Real/RS</t>
  </si>
  <si>
    <t>50º Estadual - 4ª Etapa:
Carazinho/RS</t>
  </si>
  <si>
    <t>50º Estadual - 7ª Etapa:
 Sapucaia do Sul/RS</t>
  </si>
  <si>
    <t>G.N. Gaúcho</t>
  </si>
  <si>
    <t>50º Estadual - 4ª Etapa: Carazinho/RS</t>
  </si>
  <si>
    <t>Liane Maria Dallegrave Baumann</t>
  </si>
  <si>
    <t>Marisa da Graça da Silveira</t>
  </si>
  <si>
    <t>Poliana Maria Rizzon</t>
  </si>
  <si>
    <t>Betina Almeida Fonseca</t>
  </si>
  <si>
    <t>Helena Brandalise</t>
  </si>
  <si>
    <t>Ana Júlia de Giacometti Schoeffer</t>
  </si>
  <si>
    <t>Natália Totel Borges Nunes</t>
  </si>
  <si>
    <t>Categoria: Absoluto C Masculino</t>
  </si>
  <si>
    <t>Categoria: Absoluto D Masculino</t>
  </si>
  <si>
    <t>Categoria: Absoluto E Masculino</t>
  </si>
  <si>
    <t>Categoria: Sênior 30 Masculino</t>
  </si>
  <si>
    <t>Categoria: Sênior 35 Masculino</t>
  </si>
  <si>
    <t>Categoria: Veterano 45 Masculino</t>
  </si>
  <si>
    <t>Categoria: Veterano 55 Masculino</t>
  </si>
  <si>
    <t>Luiz Vicente Tarragô</t>
  </si>
  <si>
    <t>Categoria: Veterano 65 Masculino</t>
  </si>
  <si>
    <t>Luís Maria Romero Lima "Pitin"</t>
  </si>
  <si>
    <t>AABB Canoas</t>
  </si>
  <si>
    <t>Osmar Knebel</t>
  </si>
  <si>
    <t>Categoria: Veterano 75 Masculino</t>
  </si>
  <si>
    <t>VIicente Benatti Bonotto</t>
  </si>
  <si>
    <t>Tiago Henrique Baggio</t>
  </si>
  <si>
    <t>Vicente Guerra Carra</t>
  </si>
  <si>
    <t>Davi Muller Tres Pan</t>
  </si>
  <si>
    <t>Facundo Olivera Munoz</t>
  </si>
  <si>
    <t>Fernando Ângelo Basso Zorzetto</t>
  </si>
  <si>
    <t>Gustavo Henrique Ramos da Silva</t>
  </si>
  <si>
    <t>Fabio Mendonça da Costa</t>
  </si>
  <si>
    <t>Matias Francisco Suarez</t>
  </si>
  <si>
    <t>LEÃO DAS MISSÕES</t>
  </si>
  <si>
    <t>NAUTICO</t>
  </si>
  <si>
    <t>JUVENIL</t>
  </si>
  <si>
    <t>SAGRADO</t>
  </si>
  <si>
    <t>PROJETO FUTURO</t>
  </si>
  <si>
    <t xml:space="preserve">  </t>
  </si>
  <si>
    <t>Julio Cesar Brum Paiva</t>
  </si>
  <si>
    <t>Thiago Arndt Schimit</t>
  </si>
  <si>
    <t>Leonardo Martins</t>
  </si>
  <si>
    <t>Nicolas Hernandez Gil</t>
  </si>
  <si>
    <t>Danilo Potengy Bueno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</si>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</sst>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20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sz val="11"/>
      <color rgb="FF000000"/>
      <name val="Calibri"/>
      <family val="2"/>
    </font>
    <font>
      <sz val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3" xfId="0" applyBorder="1"/>
    <xf numFmtId="0" fontId="0" fillId="0" borderId="1" xfId="0" applyBorder="1"/>
    <xf numFmtId="0" fontId="0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971551</xdr:colOff>
      <xdr:row>1</xdr:row>
      <xdr:rowOff>47880</xdr:rowOff>
    </xdr:from>
    <xdr:to>
      <xdr:col>13</xdr:col>
      <xdr:colOff>800101</xdr:colOff>
      <xdr:row>3</xdr:row>
      <xdr:rowOff>114300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48851" y="238380"/>
          <a:ext cx="800100" cy="561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101880</xdr:colOff>
      <xdr:row>1</xdr:row>
      <xdr:rowOff>92519</xdr:rowOff>
    </xdr:from>
    <xdr:to>
      <xdr:col>13</xdr:col>
      <xdr:colOff>47625</xdr:colOff>
      <xdr:row>3</xdr:row>
      <xdr:rowOff>161924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331730" y="283019"/>
          <a:ext cx="764895" cy="5647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</xdr:colOff>
      <xdr:row>1</xdr:row>
      <xdr:rowOff>35371</xdr:rowOff>
    </xdr:from>
    <xdr:to>
      <xdr:col>13</xdr:col>
      <xdr:colOff>66674</xdr:colOff>
      <xdr:row>3</xdr:row>
      <xdr:rowOff>123825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44100" y="225871"/>
          <a:ext cx="857249" cy="583754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38519</xdr:colOff>
      <xdr:row>1</xdr:row>
      <xdr:rowOff>47520</xdr:rowOff>
    </xdr:from>
    <xdr:to>
      <xdr:col>13</xdr:col>
      <xdr:colOff>200024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268369" y="238020"/>
          <a:ext cx="961605" cy="55255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48045</xdr:colOff>
      <xdr:row>1</xdr:row>
      <xdr:rowOff>38355</xdr:rowOff>
    </xdr:from>
    <xdr:to>
      <xdr:col>13</xdr:col>
      <xdr:colOff>123825</xdr:colOff>
      <xdr:row>3</xdr:row>
      <xdr:rowOff>85725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363620" y="228855"/>
          <a:ext cx="885405" cy="54267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66960</xdr:colOff>
      <xdr:row>1</xdr:row>
      <xdr:rowOff>57240</xdr:rowOff>
    </xdr:from>
    <xdr:to>
      <xdr:col>13</xdr:col>
      <xdr:colOff>152401</xdr:colOff>
      <xdr:row>3</xdr:row>
      <xdr:rowOff>134517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230135" y="247740"/>
          <a:ext cx="885540" cy="54283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105120</xdr:colOff>
      <xdr:row>1</xdr:row>
      <xdr:rowOff>57241</xdr:rowOff>
    </xdr:from>
    <xdr:to>
      <xdr:col>13</xdr:col>
      <xdr:colOff>47625</xdr:colOff>
      <xdr:row>3</xdr:row>
      <xdr:rowOff>47625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58745" y="247741"/>
          <a:ext cx="761655" cy="51425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12</xdr:col>
      <xdr:colOff>66960</xdr:colOff>
      <xdr:row>1</xdr:row>
      <xdr:rowOff>57240</xdr:rowOff>
    </xdr:from>
    <xdr:to>
      <xdr:col>13</xdr:col>
      <xdr:colOff>133350</xdr:colOff>
      <xdr:row>3</xdr:row>
      <xdr:rowOff>76200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125360" y="247740"/>
          <a:ext cx="885540" cy="54283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47910</xdr:colOff>
      <xdr:row>1</xdr:row>
      <xdr:rowOff>47715</xdr:rowOff>
    </xdr:from>
    <xdr:to>
      <xdr:col>13</xdr:col>
      <xdr:colOff>104775</xdr:colOff>
      <xdr:row>3</xdr:row>
      <xdr:rowOff>66675</xdr:rowOff>
    </xdr:to>
    <xdr:pic>
      <xdr:nvPicPr>
        <xdr:cNvPr id="5" name="Imagem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01535" y="238215"/>
          <a:ext cx="885540" cy="54283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19079</xdr:colOff>
      <xdr:row>1</xdr:row>
      <xdr:rowOff>38519</xdr:rowOff>
    </xdr:from>
    <xdr:to>
      <xdr:col>13</xdr:col>
      <xdr:colOff>76199</xdr:colOff>
      <xdr:row>3</xdr:row>
      <xdr:rowOff>85724</xdr:rowOff>
    </xdr:to>
    <xdr:pic>
      <xdr:nvPicPr>
        <xdr:cNvPr id="5" name="Imagem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15554" y="229019"/>
          <a:ext cx="866745" cy="542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19440</xdr:colOff>
      <xdr:row>1</xdr:row>
      <xdr:rowOff>38160</xdr:rowOff>
    </xdr:from>
    <xdr:to>
      <xdr:col>13</xdr:col>
      <xdr:colOff>142875</xdr:colOff>
      <xdr:row>3</xdr:row>
      <xdr:rowOff>142875</xdr:rowOff>
    </xdr:to>
    <xdr:pic>
      <xdr:nvPicPr>
        <xdr:cNvPr id="6" name="Imagem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15915" y="228660"/>
          <a:ext cx="942585" cy="5333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57211</xdr:colOff>
      <xdr:row>1</xdr:row>
      <xdr:rowOff>76095</xdr:rowOff>
    </xdr:from>
    <xdr:to>
      <xdr:col>13</xdr:col>
      <xdr:colOff>209551</xdr:colOff>
      <xdr:row>3</xdr:row>
      <xdr:rowOff>104775</xdr:rowOff>
    </xdr:to>
    <xdr:pic>
      <xdr:nvPicPr>
        <xdr:cNvPr id="7" name="Imagem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601261" y="266595"/>
          <a:ext cx="971490" cy="55255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38520</xdr:colOff>
      <xdr:row>1</xdr:row>
      <xdr:rowOff>47519</xdr:rowOff>
    </xdr:from>
    <xdr:to>
      <xdr:col>13</xdr:col>
      <xdr:colOff>104775</xdr:colOff>
      <xdr:row>3</xdr:row>
      <xdr:rowOff>143262</xdr:rowOff>
    </xdr:to>
    <xdr:pic>
      <xdr:nvPicPr>
        <xdr:cNvPr id="8" name="Imagem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706395" y="238019"/>
          <a:ext cx="856830" cy="4954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76680</xdr:colOff>
      <xdr:row>1</xdr:row>
      <xdr:rowOff>95175</xdr:rowOff>
    </xdr:from>
    <xdr:to>
      <xdr:col>13</xdr:col>
      <xdr:colOff>190500</xdr:colOff>
      <xdr:row>3</xdr:row>
      <xdr:rowOff>85725</xdr:rowOff>
    </xdr:to>
    <xdr:pic>
      <xdr:nvPicPr>
        <xdr:cNvPr id="9" name="Imagem 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658830" y="285675"/>
          <a:ext cx="923445" cy="51442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105120</xdr:colOff>
      <xdr:row>1</xdr:row>
      <xdr:rowOff>47520</xdr:rowOff>
    </xdr:from>
    <xdr:to>
      <xdr:col>13</xdr:col>
      <xdr:colOff>171450</xdr:colOff>
      <xdr:row>3</xdr:row>
      <xdr:rowOff>57150</xdr:rowOff>
    </xdr:to>
    <xdr:pic>
      <xdr:nvPicPr>
        <xdr:cNvPr id="10" name="Imagem 1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49195" y="238020"/>
          <a:ext cx="885480" cy="533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86040</xdr:colOff>
      <xdr:row>1</xdr:row>
      <xdr:rowOff>47520</xdr:rowOff>
    </xdr:from>
    <xdr:to>
      <xdr:col>13</xdr:col>
      <xdr:colOff>153563</xdr:colOff>
      <xdr:row>4</xdr:row>
      <xdr:rowOff>4182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201590" y="85620"/>
          <a:ext cx="905723" cy="528162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86040</xdr:colOff>
      <xdr:row>1</xdr:row>
      <xdr:rowOff>47520</xdr:rowOff>
    </xdr:from>
    <xdr:to>
      <xdr:col>13</xdr:col>
      <xdr:colOff>153562</xdr:colOff>
      <xdr:row>3</xdr:row>
      <xdr:rowOff>185157</xdr:rowOff>
    </xdr:to>
    <xdr:pic>
      <xdr:nvPicPr>
        <xdr:cNvPr id="11" name="Imagem 1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30140" y="238020"/>
          <a:ext cx="904560" cy="533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86040</xdr:colOff>
      <xdr:row>1</xdr:row>
      <xdr:rowOff>47520</xdr:rowOff>
    </xdr:from>
    <xdr:to>
      <xdr:col>13</xdr:col>
      <xdr:colOff>153563</xdr:colOff>
      <xdr:row>3</xdr:row>
      <xdr:rowOff>137532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201590" y="85620"/>
          <a:ext cx="905723" cy="528162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86040</xdr:colOff>
      <xdr:row>1</xdr:row>
      <xdr:rowOff>47520</xdr:rowOff>
    </xdr:from>
    <xdr:to>
      <xdr:col>13</xdr:col>
      <xdr:colOff>153563</xdr:colOff>
      <xdr:row>4</xdr:row>
      <xdr:rowOff>89907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201590" y="238020"/>
          <a:ext cx="905723" cy="613887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147764</xdr:colOff>
      <xdr:row>0</xdr:row>
      <xdr:rowOff>116145</xdr:rowOff>
    </xdr:from>
    <xdr:to>
      <xdr:col>12</xdr:col>
      <xdr:colOff>922519</xdr:colOff>
      <xdr:row>3</xdr:row>
      <xdr:rowOff>180976</xdr:rowOff>
    </xdr:to>
    <xdr:pic>
      <xdr:nvPicPr>
        <xdr:cNvPr id="12" name="Imagem 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787064" y="116145"/>
          <a:ext cx="776161" cy="550606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85680</xdr:colOff>
      <xdr:row>1</xdr:row>
      <xdr:rowOff>28440</xdr:rowOff>
    </xdr:from>
    <xdr:to>
      <xdr:col>13</xdr:col>
      <xdr:colOff>142876</xdr:colOff>
      <xdr:row>3</xdr:row>
      <xdr:rowOff>142875</xdr:rowOff>
    </xdr:to>
    <xdr:pic>
      <xdr:nvPicPr>
        <xdr:cNvPr id="13" name="Imagem 1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39280" y="218940"/>
          <a:ext cx="885870" cy="52401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85680</xdr:colOff>
      <xdr:row>1</xdr:row>
      <xdr:rowOff>28440</xdr:rowOff>
    </xdr:from>
    <xdr:to>
      <xdr:col>13</xdr:col>
      <xdr:colOff>142876</xdr:colOff>
      <xdr:row>3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58355" y="104640"/>
          <a:ext cx="876346" cy="52401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105120</xdr:colOff>
      <xdr:row>1</xdr:row>
      <xdr:rowOff>57241</xdr:rowOff>
    </xdr:from>
    <xdr:to>
      <xdr:col>13</xdr:col>
      <xdr:colOff>142876</xdr:colOff>
      <xdr:row>3</xdr:row>
      <xdr:rowOff>197304</xdr:rowOff>
    </xdr:to>
    <xdr:pic>
      <xdr:nvPicPr>
        <xdr:cNvPr id="14" name="Imagem 1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96820" y="247741"/>
          <a:ext cx="856905" cy="5142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105120</xdr:colOff>
      <xdr:row>1</xdr:row>
      <xdr:rowOff>57241</xdr:rowOff>
    </xdr:from>
    <xdr:to>
      <xdr:col>13</xdr:col>
      <xdr:colOff>142876</xdr:colOff>
      <xdr:row>4</xdr:row>
      <xdr:rowOff>6804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20620" y="114391"/>
          <a:ext cx="856906" cy="521063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123839</xdr:colOff>
      <xdr:row>1</xdr:row>
      <xdr:rowOff>47520</xdr:rowOff>
    </xdr:from>
    <xdr:to>
      <xdr:col>13</xdr:col>
      <xdr:colOff>200024</xdr:colOff>
      <xdr:row>4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115564" y="95145"/>
          <a:ext cx="895335" cy="5239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123839</xdr:colOff>
      <xdr:row>1</xdr:row>
      <xdr:rowOff>47520</xdr:rowOff>
    </xdr:from>
    <xdr:to>
      <xdr:col>13</xdr:col>
      <xdr:colOff>200024</xdr:colOff>
      <xdr:row>3</xdr:row>
      <xdr:rowOff>200025</xdr:rowOff>
    </xdr:to>
    <xdr:pic>
      <xdr:nvPicPr>
        <xdr:cNvPr id="15" name="Imagem 1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34589" y="238020"/>
          <a:ext cx="895335" cy="5239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95760</xdr:colOff>
      <xdr:row>1</xdr:row>
      <xdr:rowOff>38160</xdr:rowOff>
    </xdr:from>
    <xdr:to>
      <xdr:col>13</xdr:col>
      <xdr:colOff>180975</xdr:colOff>
      <xdr:row>3</xdr:row>
      <xdr:rowOff>19050</xdr:rowOff>
    </xdr:to>
    <xdr:pic>
      <xdr:nvPicPr>
        <xdr:cNvPr id="16" name="Imagem 1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54135" y="228660"/>
          <a:ext cx="894840" cy="50476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95760</xdr:colOff>
      <xdr:row>1</xdr:row>
      <xdr:rowOff>38160</xdr:rowOff>
    </xdr:from>
    <xdr:to>
      <xdr:col>13</xdr:col>
      <xdr:colOff>180975</xdr:colOff>
      <xdr:row>3</xdr:row>
      <xdr:rowOff>161925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87485" y="228660"/>
          <a:ext cx="894840" cy="50476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85680</xdr:colOff>
      <xdr:row>1</xdr:row>
      <xdr:rowOff>38160</xdr:rowOff>
    </xdr:from>
    <xdr:to>
      <xdr:col>13</xdr:col>
      <xdr:colOff>123825</xdr:colOff>
      <xdr:row>3</xdr:row>
      <xdr:rowOff>9525</xdr:rowOff>
    </xdr:to>
    <xdr:pic>
      <xdr:nvPicPr>
        <xdr:cNvPr id="17" name="Imagem 1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58330" y="228660"/>
          <a:ext cx="847770" cy="4952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85680</xdr:colOff>
      <xdr:row>1</xdr:row>
      <xdr:rowOff>38160</xdr:rowOff>
    </xdr:from>
    <xdr:to>
      <xdr:col>13</xdr:col>
      <xdr:colOff>123825</xdr:colOff>
      <xdr:row>3</xdr:row>
      <xdr:rowOff>152400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67880" y="228660"/>
          <a:ext cx="847770" cy="4952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4"/>
  <sheetViews>
    <sheetView zoomScaleNormal="100" workbookViewId="0">
      <selection activeCell="E20" sqref="E20"/>
    </sheetView>
  </sheetViews>
  <sheetFormatPr defaultRowHeight="15" x14ac:dyDescent="0.25"/>
  <cols>
    <col min="1" max="1" width="0.42578125" customWidth="1"/>
    <col min="3" max="3" width="26.42578125" customWidth="1"/>
    <col min="4" max="4" width="9.7109375" customWidth="1"/>
    <col min="5" max="5" width="6.42578125" customWidth="1"/>
    <col min="6" max="6" width="11.5703125" customWidth="1"/>
    <col min="7" max="7" width="11.42578125" customWidth="1"/>
    <col min="8" max="8" width="11.5703125" customWidth="1"/>
    <col min="9" max="9" width="12" customWidth="1"/>
    <col min="10" max="10" width="11.42578125" customWidth="1"/>
    <col min="11" max="11" width="10.42578125" customWidth="1"/>
    <col min="12" max="12" width="12" bestFit="1" customWidth="1"/>
    <col min="13" max="13" width="10.85546875" customWidth="1"/>
    <col min="14" max="14" width="10.7109375" customWidth="1"/>
  </cols>
  <sheetData>
    <row r="1" spans="2:15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5" ht="24.4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2:15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5" ht="21" x14ac:dyDescent="0.25">
      <c r="B4" s="1"/>
      <c r="C4" s="25" t="s">
        <v>163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2:15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5" ht="61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177</v>
      </c>
      <c r="K6" s="5" t="s">
        <v>181</v>
      </c>
      <c r="L6" s="5" t="s">
        <v>180</v>
      </c>
      <c r="M6" s="5" t="s">
        <v>182</v>
      </c>
      <c r="N6" s="5" t="s">
        <v>184</v>
      </c>
      <c r="O6" s="18" t="s">
        <v>68</v>
      </c>
    </row>
    <row r="7" spans="2:15" ht="15.75" customHeight="1" x14ac:dyDescent="0.25">
      <c r="B7" s="1"/>
      <c r="C7" s="5" t="s">
        <v>191</v>
      </c>
      <c r="D7" s="21" t="s">
        <v>5</v>
      </c>
      <c r="E7" s="4">
        <f>SUM(F7:N7)</f>
        <v>200</v>
      </c>
      <c r="F7" s="5">
        <f>2*100</f>
        <v>200</v>
      </c>
      <c r="G7" s="5"/>
      <c r="H7" s="5"/>
      <c r="I7" s="5"/>
      <c r="J7" s="5"/>
      <c r="K7" s="5"/>
      <c r="L7" s="5"/>
      <c r="M7" s="5"/>
      <c r="N7" s="5"/>
      <c r="O7" s="10">
        <f>MIN(F7:N7)-MIN(F7:N7)</f>
        <v>0</v>
      </c>
    </row>
    <row r="8" spans="2:15" ht="30" x14ac:dyDescent="0.25">
      <c r="B8" s="1"/>
      <c r="C8" s="5" t="s">
        <v>192</v>
      </c>
      <c r="D8" s="4" t="s">
        <v>5</v>
      </c>
      <c r="E8" s="4">
        <f t="shared" ref="E8:E9" si="0">SUM(F8:N8)</f>
        <v>160</v>
      </c>
      <c r="F8" s="5">
        <f>2*80</f>
        <v>160</v>
      </c>
      <c r="G8" s="5"/>
      <c r="H8" s="5"/>
      <c r="I8" s="5"/>
      <c r="J8" s="5"/>
      <c r="K8" s="5"/>
      <c r="L8" s="5"/>
      <c r="M8" s="5"/>
      <c r="N8" s="5"/>
      <c r="O8" s="10">
        <f t="shared" ref="O8:O9" si="1">MIN(F8:N8)-MIN(F8:N8)</f>
        <v>0</v>
      </c>
    </row>
    <row r="9" spans="2:15" x14ac:dyDescent="0.25">
      <c r="B9" s="1"/>
      <c r="C9" s="13" t="s">
        <v>193</v>
      </c>
      <c r="D9" s="4" t="s">
        <v>5</v>
      </c>
      <c r="E9" s="4">
        <f t="shared" si="0"/>
        <v>120</v>
      </c>
      <c r="F9" s="5">
        <f>2*60</f>
        <v>120</v>
      </c>
      <c r="G9" s="12"/>
      <c r="H9" s="9"/>
      <c r="I9" s="9"/>
      <c r="J9" s="9"/>
      <c r="K9" s="9"/>
      <c r="L9" s="9"/>
      <c r="M9" s="9"/>
      <c r="N9" s="9"/>
      <c r="O9" s="10">
        <f t="shared" si="1"/>
        <v>0</v>
      </c>
    </row>
    <row r="10" spans="2:1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5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5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5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5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</sheetData>
  <mergeCells count="2">
    <mergeCell ref="C2:N2"/>
    <mergeCell ref="C4:N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&amp;C&amp;"Times New Roman,Normal"&amp;12Página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5"/>
  <sheetViews>
    <sheetView zoomScaleNormal="100" workbookViewId="0">
      <selection activeCell="O9" sqref="O7:O9"/>
    </sheetView>
  </sheetViews>
  <sheetFormatPr defaultRowHeight="15" x14ac:dyDescent="0.25"/>
  <cols>
    <col min="1" max="1" width="0.42578125" customWidth="1"/>
    <col min="3" max="3" width="21.85546875" customWidth="1"/>
    <col min="4" max="4" width="9.42578125" customWidth="1"/>
    <col min="5" max="5" width="6.140625" customWidth="1"/>
    <col min="6" max="6" width="11.28515625" customWidth="1"/>
    <col min="7" max="7" width="11.7109375" customWidth="1"/>
    <col min="8" max="8" width="10.42578125" customWidth="1"/>
    <col min="9" max="9" width="12.140625" customWidth="1"/>
    <col min="10" max="10" width="11.85546875" customWidth="1"/>
    <col min="11" max="11" width="10.5703125" customWidth="1"/>
    <col min="12" max="12" width="13.140625" customWidth="1"/>
    <col min="13" max="13" width="10.7109375" customWidth="1"/>
    <col min="14" max="14" width="10.5703125" customWidth="1"/>
  </cols>
  <sheetData>
    <row r="1" spans="2:15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5" ht="24.4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2:15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5" ht="21" x14ac:dyDescent="0.25">
      <c r="B4" s="1"/>
      <c r="C4" s="25" t="s">
        <v>162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2:15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5" ht="66.7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177</v>
      </c>
      <c r="K6" s="5" t="s">
        <v>181</v>
      </c>
      <c r="L6" s="5" t="s">
        <v>180</v>
      </c>
      <c r="M6" s="5" t="s">
        <v>182</v>
      </c>
      <c r="N6" s="5" t="s">
        <v>184</v>
      </c>
      <c r="O6" s="18" t="s">
        <v>68</v>
      </c>
    </row>
    <row r="7" spans="2:15" x14ac:dyDescent="0.25">
      <c r="B7" s="1"/>
      <c r="C7" s="4"/>
      <c r="D7" s="4"/>
      <c r="E7" s="4">
        <f t="shared" ref="E7:E8" si="0">SUM(F7:N7)-O7</f>
        <v>0</v>
      </c>
      <c r="F7" s="5"/>
      <c r="G7" s="5"/>
      <c r="H7" s="5"/>
      <c r="I7" s="5"/>
      <c r="J7" s="5"/>
      <c r="K7" s="5"/>
      <c r="L7" s="5"/>
      <c r="M7" s="5"/>
      <c r="N7" s="5"/>
      <c r="O7" s="10">
        <f t="shared" ref="O7:O8" si="1">MIN(F7:N7)-MIN(F7:N7)</f>
        <v>0</v>
      </c>
    </row>
    <row r="8" spans="2:15" x14ac:dyDescent="0.25">
      <c r="B8" s="1"/>
      <c r="C8" s="4"/>
      <c r="D8" s="4"/>
      <c r="E8" s="4">
        <f t="shared" si="0"/>
        <v>0</v>
      </c>
      <c r="F8" s="5"/>
      <c r="G8" s="5"/>
      <c r="H8" s="5"/>
      <c r="I8" s="5"/>
      <c r="J8" s="5"/>
      <c r="K8" s="5"/>
      <c r="L8" s="5"/>
      <c r="M8" s="5"/>
      <c r="N8" s="5"/>
      <c r="O8" s="10">
        <f t="shared" si="1"/>
        <v>0</v>
      </c>
    </row>
    <row r="9" spans="2:15" x14ac:dyDescent="0.25">
      <c r="B9" s="1"/>
      <c r="C9" s="13"/>
      <c r="D9" s="4"/>
      <c r="E9" s="4">
        <f>SUM(F9:N9)-O9</f>
        <v>0</v>
      </c>
      <c r="F9" s="5"/>
      <c r="G9" s="12"/>
      <c r="H9" s="9"/>
      <c r="I9" s="9"/>
      <c r="J9" s="9"/>
      <c r="K9" s="9"/>
      <c r="L9" s="9"/>
      <c r="M9" s="4"/>
      <c r="N9" s="4"/>
      <c r="O9" s="10">
        <f>MIN(F9:N9)-MIN(F9:N9)</f>
        <v>0</v>
      </c>
    </row>
    <row r="10" spans="2:1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5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5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5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5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5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</sheetData>
  <mergeCells count="2">
    <mergeCell ref="C2:N2"/>
    <mergeCell ref="C4:N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2"/>
  <sheetViews>
    <sheetView zoomScaleNormal="100" workbookViewId="0">
      <selection activeCell="O1" sqref="O1"/>
    </sheetView>
  </sheetViews>
  <sheetFormatPr defaultRowHeight="15" x14ac:dyDescent="0.25"/>
  <cols>
    <col min="1" max="1" width="1" customWidth="1"/>
    <col min="2" max="2" width="7.85546875" customWidth="1"/>
    <col min="3" max="3" width="20" bestFit="1" customWidth="1"/>
    <col min="4" max="4" width="11" customWidth="1"/>
    <col min="5" max="5" width="5.7109375" bestFit="1" customWidth="1"/>
    <col min="6" max="6" width="11.42578125" bestFit="1" customWidth="1"/>
    <col min="7" max="7" width="11.42578125" customWidth="1"/>
    <col min="8" max="8" width="10.5703125" customWidth="1"/>
    <col min="9" max="9" width="12.7109375" customWidth="1"/>
    <col min="10" max="10" width="11" customWidth="1"/>
    <col min="11" max="11" width="11.7109375" customWidth="1"/>
    <col min="12" max="12" width="13" customWidth="1"/>
    <col min="13" max="13" width="10.42578125" customWidth="1"/>
    <col min="14" max="14" width="10.7109375" customWidth="1"/>
  </cols>
  <sheetData>
    <row r="1" spans="2:15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5" ht="24.4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2:15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5" ht="21" x14ac:dyDescent="0.25">
      <c r="B4" s="1"/>
      <c r="C4" s="25" t="s">
        <v>164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2:15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5" ht="90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186</v>
      </c>
      <c r="K6" s="5" t="s">
        <v>181</v>
      </c>
      <c r="L6" s="5" t="s">
        <v>180</v>
      </c>
      <c r="M6" s="5" t="s">
        <v>182</v>
      </c>
      <c r="N6" s="5" t="s">
        <v>184</v>
      </c>
      <c r="O6" s="18" t="s">
        <v>68</v>
      </c>
    </row>
    <row r="7" spans="2:15" x14ac:dyDescent="0.25">
      <c r="B7" s="1" t="s">
        <v>4</v>
      </c>
      <c r="C7" s="21" t="s">
        <v>91</v>
      </c>
      <c r="D7" s="21" t="s">
        <v>86</v>
      </c>
      <c r="E7" s="4">
        <f t="shared" ref="E7" si="0">SUM(F7:N7)-O7</f>
        <v>200</v>
      </c>
      <c r="F7" s="5">
        <f>2*100</f>
        <v>200</v>
      </c>
      <c r="G7" s="4"/>
      <c r="H7" s="5"/>
      <c r="I7" s="4"/>
      <c r="J7" s="4"/>
      <c r="K7" s="4"/>
      <c r="L7" s="4"/>
      <c r="M7" s="4"/>
      <c r="N7" s="4"/>
      <c r="O7" s="10">
        <f>MIN(F7:N7)-MIN(F7:N7)</f>
        <v>0</v>
      </c>
    </row>
    <row r="8" spans="2:15" x14ac:dyDescent="0.25">
      <c r="B8" s="1" t="s">
        <v>6</v>
      </c>
      <c r="C8" s="6" t="s">
        <v>190</v>
      </c>
      <c r="D8" s="4" t="s">
        <v>9</v>
      </c>
      <c r="E8" s="4">
        <f>SUM(F8:N8)-O8</f>
        <v>160</v>
      </c>
      <c r="F8" s="5">
        <f>2*80</f>
        <v>160</v>
      </c>
      <c r="G8" s="4"/>
      <c r="H8" s="5"/>
      <c r="I8" s="4"/>
      <c r="J8" s="4"/>
      <c r="K8" s="4"/>
      <c r="L8" s="4"/>
      <c r="M8" s="4"/>
      <c r="N8" s="4"/>
      <c r="O8" s="10">
        <f t="shared" ref="O8:O9" si="1">MIN(F8:N8)-MIN(F8:N8)</f>
        <v>0</v>
      </c>
    </row>
    <row r="9" spans="2:15" x14ac:dyDescent="0.25">
      <c r="B9" s="1" t="s">
        <v>7</v>
      </c>
      <c r="C9" s="4" t="s">
        <v>189</v>
      </c>
      <c r="D9" s="4" t="s">
        <v>15</v>
      </c>
      <c r="E9" s="4">
        <f>SUM(F9:N9)-O9</f>
        <v>120</v>
      </c>
      <c r="F9" s="5">
        <f>2*60</f>
        <v>120</v>
      </c>
      <c r="G9" s="5"/>
      <c r="H9" s="5"/>
      <c r="I9" s="4"/>
      <c r="J9" s="4"/>
      <c r="K9" s="4"/>
      <c r="L9" s="4"/>
      <c r="M9" s="4"/>
      <c r="N9" s="4"/>
      <c r="O9" s="10">
        <f t="shared" si="1"/>
        <v>0</v>
      </c>
    </row>
    <row r="10" spans="2:1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5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5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ML24"/>
  <sheetViews>
    <sheetView topLeftCell="A3" zoomScaleNormal="100" workbookViewId="0">
      <selection activeCell="F6" sqref="F6"/>
    </sheetView>
  </sheetViews>
  <sheetFormatPr defaultRowHeight="15" x14ac:dyDescent="0.25"/>
  <cols>
    <col min="1" max="1" width="0.42578125" style="2" customWidth="1"/>
    <col min="2" max="2" width="8" style="1" customWidth="1"/>
    <col min="3" max="3" width="21.5703125" style="2" customWidth="1"/>
    <col min="4" max="4" width="9.5703125" style="2" customWidth="1"/>
    <col min="5" max="5" width="6" style="2" customWidth="1"/>
    <col min="6" max="7" width="10.42578125" style="2" customWidth="1"/>
    <col min="8" max="8" width="10.7109375" style="2" customWidth="1"/>
    <col min="9" max="9" width="11.7109375" style="2" customWidth="1"/>
    <col min="10" max="10" width="10.7109375" style="2" customWidth="1"/>
    <col min="11" max="11" width="10.5703125" style="2" customWidth="1"/>
    <col min="12" max="12" width="11.85546875" style="2" customWidth="1"/>
    <col min="13" max="13" width="10.42578125" style="2" customWidth="1"/>
    <col min="14" max="14" width="10.5703125" style="2" customWidth="1"/>
    <col min="15" max="15" width="9.140625" style="1" customWidth="1"/>
    <col min="16" max="1026" width="9.140625" style="2" customWidth="1"/>
  </cols>
  <sheetData>
    <row r="2" spans="2:15" s="7" customFormat="1" ht="26.25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8"/>
    </row>
    <row r="4" spans="2:15" ht="21" x14ac:dyDescent="0.25">
      <c r="C4" s="25" t="s">
        <v>165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6" spans="2:15" s="2" customFormat="1" ht="63.7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2:15" s="2" customFormat="1" x14ac:dyDescent="0.25">
      <c r="B7" s="1" t="s">
        <v>4</v>
      </c>
      <c r="C7" s="23" t="s">
        <v>10</v>
      </c>
      <c r="D7" s="21" t="s">
        <v>9</v>
      </c>
      <c r="E7" s="4">
        <f>SUM(F7:N7)-O7</f>
        <v>200</v>
      </c>
      <c r="F7" s="5">
        <f>2*100</f>
        <v>200</v>
      </c>
      <c r="G7" s="5"/>
      <c r="H7" s="5"/>
      <c r="I7" s="5"/>
      <c r="J7" s="5"/>
      <c r="K7" s="5"/>
      <c r="L7" s="5"/>
      <c r="M7" s="5"/>
      <c r="N7" s="5"/>
      <c r="O7" s="10">
        <f>MIN(F7:N7)-MIN(F7:N7)</f>
        <v>0</v>
      </c>
    </row>
    <row r="8" spans="2:15" s="2" customFormat="1" x14ac:dyDescent="0.25">
      <c r="B8" s="1" t="s">
        <v>6</v>
      </c>
      <c r="C8" s="4" t="s">
        <v>143</v>
      </c>
      <c r="D8" s="4" t="s">
        <v>9</v>
      </c>
      <c r="E8" s="4">
        <f t="shared" ref="E8" si="0">SUM(F8:N8)-O8</f>
        <v>160</v>
      </c>
      <c r="F8" s="5">
        <f>2*80</f>
        <v>160</v>
      </c>
      <c r="G8" s="5"/>
      <c r="H8" s="5"/>
      <c r="I8" s="5"/>
      <c r="J8" s="5"/>
      <c r="K8" s="5"/>
      <c r="L8" s="5"/>
      <c r="M8" s="4"/>
      <c r="N8" s="5"/>
      <c r="O8" s="10">
        <f t="shared" ref="O8:O9" si="1">MIN(F8:N8)-MIN(F8:N8)</f>
        <v>0</v>
      </c>
    </row>
    <row r="9" spans="2:15" s="2" customFormat="1" x14ac:dyDescent="0.25">
      <c r="B9" s="1" t="s">
        <v>7</v>
      </c>
      <c r="C9" s="4" t="s">
        <v>11</v>
      </c>
      <c r="D9" s="4" t="s">
        <v>9</v>
      </c>
      <c r="E9" s="4">
        <f t="shared" ref="E9" si="2">SUM(F9:N9)-O9</f>
        <v>120</v>
      </c>
      <c r="F9" s="5">
        <f>2*60</f>
        <v>120</v>
      </c>
      <c r="G9" s="5"/>
      <c r="H9" s="5"/>
      <c r="I9" s="5"/>
      <c r="J9" s="5"/>
      <c r="K9" s="5"/>
      <c r="L9" s="5"/>
      <c r="M9" s="5"/>
      <c r="N9" s="5"/>
      <c r="O9" s="10">
        <f t="shared" si="1"/>
        <v>0</v>
      </c>
    </row>
    <row r="10" spans="2:15" hidden="1" x14ac:dyDescent="0.25">
      <c r="B10" s="1" t="s">
        <v>16</v>
      </c>
      <c r="C10" s="4" t="s">
        <v>12</v>
      </c>
      <c r="D10" s="4" t="s">
        <v>9</v>
      </c>
      <c r="E10" s="4">
        <f t="shared" ref="E10:E11" si="3">SUM(F10:N10)-O10</f>
        <v>0</v>
      </c>
      <c r="F10" s="4">
        <v>0</v>
      </c>
      <c r="G10" s="5">
        <v>0</v>
      </c>
      <c r="H10" s="5"/>
      <c r="I10" s="4">
        <v>0</v>
      </c>
      <c r="J10" s="4"/>
      <c r="K10" s="4"/>
      <c r="L10" s="4"/>
      <c r="M10" s="4"/>
      <c r="N10" s="4"/>
      <c r="O10" s="10"/>
    </row>
    <row r="11" spans="2:15" hidden="1" x14ac:dyDescent="0.25">
      <c r="B11" s="1" t="s">
        <v>29</v>
      </c>
      <c r="C11" s="6" t="s">
        <v>8</v>
      </c>
      <c r="D11" s="4" t="s">
        <v>9</v>
      </c>
      <c r="E11" s="4">
        <f t="shared" si="3"/>
        <v>0</v>
      </c>
      <c r="F11" s="5">
        <v>0</v>
      </c>
      <c r="G11" s="5">
        <v>0</v>
      </c>
      <c r="H11" s="5"/>
      <c r="I11" s="4">
        <v>0</v>
      </c>
      <c r="J11" s="4"/>
      <c r="K11" s="5"/>
      <c r="L11" s="4"/>
      <c r="M11" s="4"/>
      <c r="N11" s="4"/>
      <c r="O11" s="10"/>
    </row>
    <row r="12" spans="2:15" x14ac:dyDescent="0.25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5" x14ac:dyDescent="0.25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5" x14ac:dyDescent="0.2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5" x14ac:dyDescent="0.2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5" x14ac:dyDescent="0.2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3:14" x14ac:dyDescent="0.2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3:14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3:14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3:14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3:14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3:14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3:14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3:14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</sheetData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O9"/>
  <sheetViews>
    <sheetView zoomScaleNormal="100" workbookViewId="0">
      <selection activeCell="O7" sqref="O7:O9"/>
    </sheetView>
  </sheetViews>
  <sheetFormatPr defaultRowHeight="15" x14ac:dyDescent="0.25"/>
  <cols>
    <col min="1" max="1" width="0.42578125" customWidth="1"/>
    <col min="2" max="2" width="8.140625" customWidth="1"/>
    <col min="3" max="3" width="23.28515625" customWidth="1"/>
    <col min="4" max="4" width="9.42578125" customWidth="1"/>
    <col min="5" max="5" width="5.7109375" customWidth="1"/>
    <col min="6" max="6" width="10.42578125" customWidth="1"/>
    <col min="7" max="7" width="11.42578125" customWidth="1"/>
    <col min="8" max="8" width="10.42578125" customWidth="1"/>
    <col min="9" max="9" width="12.140625" customWidth="1"/>
    <col min="10" max="11" width="10.85546875" customWidth="1"/>
    <col min="12" max="12" width="13.7109375" customWidth="1"/>
    <col min="13" max="14" width="10.5703125" customWidth="1"/>
    <col min="15" max="15" width="9" style="19"/>
  </cols>
  <sheetData>
    <row r="1" spans="2:15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5" ht="24.4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2:15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5" ht="21" x14ac:dyDescent="0.25">
      <c r="B4" s="1"/>
      <c r="C4" s="25" t="s">
        <v>166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2:15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5" ht="60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8" t="s">
        <v>68</v>
      </c>
    </row>
    <row r="7" spans="2:15" x14ac:dyDescent="0.25">
      <c r="B7" s="1"/>
      <c r="C7" s="4"/>
      <c r="D7" s="4"/>
      <c r="E7" s="4">
        <f>SUM(F7:N7)-O7</f>
        <v>0</v>
      </c>
      <c r="F7" s="5"/>
      <c r="G7" s="5"/>
      <c r="H7" s="5"/>
      <c r="I7" s="4"/>
      <c r="J7" s="5"/>
      <c r="K7" s="5"/>
      <c r="L7" s="5"/>
      <c r="M7" s="5"/>
      <c r="N7" s="5"/>
      <c r="O7" s="10">
        <f>MIN(F7:N7)-MIN(F7:N7)</f>
        <v>0</v>
      </c>
    </row>
    <row r="8" spans="2:15" ht="15.75" customHeight="1" x14ac:dyDescent="0.25">
      <c r="B8" s="1"/>
      <c r="C8" s="4"/>
      <c r="D8" s="4"/>
      <c r="E8" s="4">
        <f t="shared" ref="E8" si="0">SUM(F8:N8)-O8</f>
        <v>0</v>
      </c>
      <c r="F8" s="5"/>
      <c r="G8" s="5"/>
      <c r="H8" s="5"/>
      <c r="I8" s="4"/>
      <c r="J8" s="4"/>
      <c r="K8" s="5"/>
      <c r="L8" s="5"/>
      <c r="M8" s="5"/>
      <c r="N8" s="4"/>
      <c r="O8" s="10">
        <f t="shared" ref="O8:O9" si="1">MIN(F8:N8)-MIN(F8:N8)</f>
        <v>0</v>
      </c>
    </row>
    <row r="9" spans="2:15" ht="15.75" customHeight="1" x14ac:dyDescent="0.25">
      <c r="B9" s="1"/>
      <c r="C9" s="4"/>
      <c r="D9" s="9"/>
      <c r="E9" s="4">
        <f>SUM(F9:N9)-O9</f>
        <v>0</v>
      </c>
      <c r="F9" s="5"/>
      <c r="G9" s="5"/>
      <c r="H9" s="5"/>
      <c r="I9" s="4"/>
      <c r="J9" s="4"/>
      <c r="K9" s="5"/>
      <c r="L9" s="5"/>
      <c r="M9" s="5"/>
      <c r="N9" s="4"/>
      <c r="O9" s="10">
        <f t="shared" si="1"/>
        <v>0</v>
      </c>
    </row>
  </sheetData>
  <mergeCells count="2">
    <mergeCell ref="C2:N2"/>
    <mergeCell ref="C4:N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&amp;C&amp;"Times New Roman,Normal"&amp;12Página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L26"/>
  <sheetViews>
    <sheetView zoomScaleNormal="100" workbookViewId="0">
      <selection activeCell="A16" sqref="A16"/>
    </sheetView>
  </sheetViews>
  <sheetFormatPr defaultRowHeight="15" x14ac:dyDescent="0.25"/>
  <cols>
    <col min="1" max="1" width="0.7109375" style="2" customWidth="1"/>
    <col min="2" max="2" width="8.5703125" style="1" customWidth="1"/>
    <col min="3" max="3" width="23.42578125" style="2" customWidth="1"/>
    <col min="4" max="4" width="9.5703125" style="2" customWidth="1"/>
    <col min="5" max="5" width="5.5703125" style="2" customWidth="1"/>
    <col min="6" max="6" width="11" style="2" customWidth="1"/>
    <col min="7" max="7" width="10.7109375" style="2" customWidth="1"/>
    <col min="8" max="8" width="9.7109375" style="2" customWidth="1"/>
    <col min="9" max="9" width="11.85546875" style="2" customWidth="1"/>
    <col min="10" max="10" width="10.7109375" style="2" customWidth="1"/>
    <col min="11" max="11" width="10.5703125" style="2" customWidth="1"/>
    <col min="12" max="12" width="11.7109375" style="2" customWidth="1"/>
    <col min="13" max="13" width="10.42578125" style="2" customWidth="1"/>
    <col min="14" max="14" width="10.140625" style="2" customWidth="1"/>
    <col min="15" max="15" width="9.140625" style="1" customWidth="1"/>
    <col min="16" max="1026" width="9.140625" style="2" customWidth="1"/>
  </cols>
  <sheetData>
    <row r="1" spans="1:1026" ht="11.25" customHeight="1" x14ac:dyDescent="0.25"/>
    <row r="2" spans="1:1026" s="7" customFormat="1" ht="26.25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8"/>
    </row>
    <row r="3" spans="1:1026" ht="10.5" customHeight="1" x14ac:dyDescent="0.25"/>
    <row r="4" spans="1:1026" ht="21" x14ac:dyDescent="0.25">
      <c r="C4" s="25" t="s">
        <v>67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6" spans="1:1026" s="2" customFormat="1" ht="63.7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1:1026" s="16" customFormat="1" x14ac:dyDescent="0.25">
      <c r="A7" s="14"/>
      <c r="B7" s="15" t="s">
        <v>4</v>
      </c>
      <c r="C7" s="23" t="s">
        <v>10</v>
      </c>
      <c r="D7" s="22" t="s">
        <v>9</v>
      </c>
      <c r="E7" s="9">
        <f t="shared" ref="E7:E10" si="0">SUM(F7:N7)-O7</f>
        <v>200</v>
      </c>
      <c r="F7" s="5">
        <f>2*100</f>
        <v>200</v>
      </c>
      <c r="G7" s="12"/>
      <c r="H7" s="12"/>
      <c r="I7" s="12"/>
      <c r="J7" s="12"/>
      <c r="K7" s="12"/>
      <c r="L7" s="12"/>
      <c r="M7" s="9"/>
      <c r="N7" s="12"/>
      <c r="O7" s="9">
        <f>MIN(F7:N7)-MIN(F7:N7)</f>
        <v>0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</row>
    <row r="8" spans="1:1026" s="16" customFormat="1" x14ac:dyDescent="0.25">
      <c r="A8" s="14"/>
      <c r="B8" s="15" t="s">
        <v>6</v>
      </c>
      <c r="C8" s="4" t="s">
        <v>143</v>
      </c>
      <c r="D8" s="4" t="s">
        <v>9</v>
      </c>
      <c r="E8" s="9">
        <f t="shared" si="0"/>
        <v>160</v>
      </c>
      <c r="F8" s="5">
        <f>2*80</f>
        <v>160</v>
      </c>
      <c r="G8" s="5"/>
      <c r="H8" s="4"/>
      <c r="I8" s="4"/>
      <c r="J8" s="5"/>
      <c r="K8" s="5"/>
      <c r="L8" s="5"/>
      <c r="M8" s="4"/>
      <c r="N8" s="5"/>
      <c r="O8" s="9">
        <f t="shared" ref="O8:O12" si="1">MIN(F8:N8)-MIN(F8:N8)</f>
        <v>0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</row>
    <row r="9" spans="1:1026" s="16" customFormat="1" x14ac:dyDescent="0.25">
      <c r="A9" s="14"/>
      <c r="B9" s="15" t="s">
        <v>7</v>
      </c>
      <c r="C9" s="4" t="s">
        <v>14</v>
      </c>
      <c r="D9" s="4" t="s">
        <v>9</v>
      </c>
      <c r="E9" s="9">
        <f t="shared" si="0"/>
        <v>120</v>
      </c>
      <c r="F9" s="5">
        <f>2*60</f>
        <v>120</v>
      </c>
      <c r="G9" s="5"/>
      <c r="H9" s="5"/>
      <c r="I9" s="5"/>
      <c r="J9" s="5"/>
      <c r="K9" s="5"/>
      <c r="L9" s="4"/>
      <c r="M9" s="4"/>
      <c r="N9" s="4"/>
      <c r="O9" s="9">
        <f t="shared" si="1"/>
        <v>0</v>
      </c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</row>
    <row r="10" spans="1:1026" s="16" customFormat="1" x14ac:dyDescent="0.25">
      <c r="A10" s="14"/>
      <c r="B10" s="15" t="s">
        <v>7</v>
      </c>
      <c r="C10" s="4" t="s">
        <v>91</v>
      </c>
      <c r="D10" s="4" t="s">
        <v>86</v>
      </c>
      <c r="E10" s="9">
        <f t="shared" si="0"/>
        <v>120</v>
      </c>
      <c r="F10" s="5">
        <f>2*60</f>
        <v>120</v>
      </c>
      <c r="G10" s="5"/>
      <c r="H10" s="5"/>
      <c r="I10" s="5"/>
      <c r="J10" s="5"/>
      <c r="K10" s="5"/>
      <c r="L10" s="4"/>
      <c r="M10" s="4"/>
      <c r="N10" s="4"/>
      <c r="O10" s="9">
        <f t="shared" si="1"/>
        <v>0</v>
      </c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</row>
    <row r="11" spans="1:1026" x14ac:dyDescent="0.25">
      <c r="B11" s="15" t="s">
        <v>20</v>
      </c>
      <c r="C11" s="4" t="s">
        <v>11</v>
      </c>
      <c r="D11" s="4" t="s">
        <v>9</v>
      </c>
      <c r="E11" s="9">
        <f t="shared" ref="E11" si="2">SUM(F11:N11)-O11</f>
        <v>60</v>
      </c>
      <c r="F11" s="5">
        <f>2*30</f>
        <v>60</v>
      </c>
      <c r="G11" s="5"/>
      <c r="H11" s="4"/>
      <c r="I11" s="4"/>
      <c r="J11" s="4"/>
      <c r="K11" s="4"/>
      <c r="L11" s="5"/>
      <c r="M11" s="4"/>
      <c r="N11" s="4"/>
      <c r="O11" s="9">
        <f t="shared" si="1"/>
        <v>0</v>
      </c>
    </row>
    <row r="12" spans="1:1026" x14ac:dyDescent="0.25">
      <c r="B12" s="15" t="s">
        <v>20</v>
      </c>
      <c r="C12" s="4" t="s">
        <v>189</v>
      </c>
      <c r="D12" s="4" t="s">
        <v>15</v>
      </c>
      <c r="E12" s="9">
        <f>SUM(F12:N12)-O12</f>
        <v>60</v>
      </c>
      <c r="F12" s="5">
        <f>2*30</f>
        <v>60</v>
      </c>
      <c r="G12" s="5"/>
      <c r="H12" s="5"/>
      <c r="I12" s="5"/>
      <c r="J12" s="4"/>
      <c r="K12" s="5"/>
      <c r="L12" s="4"/>
      <c r="M12" s="4"/>
      <c r="N12" s="4"/>
      <c r="O12" s="9">
        <f t="shared" si="1"/>
        <v>0</v>
      </c>
    </row>
    <row r="13" spans="1:1026" x14ac:dyDescent="0.25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026" x14ac:dyDescent="0.2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026" x14ac:dyDescent="0.2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026" x14ac:dyDescent="0.2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3:14" x14ac:dyDescent="0.2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3:14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3:14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3:14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3:14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3:14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3:14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3:14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3:14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3:14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</sheetData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L9"/>
  <sheetViews>
    <sheetView workbookViewId="0">
      <selection activeCell="O7" sqref="O7:O9"/>
    </sheetView>
  </sheetViews>
  <sheetFormatPr defaultRowHeight="15" x14ac:dyDescent="0.25"/>
  <cols>
    <col min="1" max="1" width="0.42578125" customWidth="1"/>
    <col min="2" max="2" width="8.85546875" customWidth="1"/>
    <col min="3" max="3" width="20.42578125" bestFit="1" customWidth="1"/>
    <col min="4" max="4" width="10.28515625" customWidth="1"/>
    <col min="5" max="5" width="6.28515625" customWidth="1"/>
    <col min="6" max="6" width="10.42578125" customWidth="1"/>
    <col min="7" max="7" width="10.5703125" customWidth="1"/>
    <col min="8" max="8" width="10.42578125" customWidth="1"/>
    <col min="9" max="9" width="12" customWidth="1"/>
    <col min="10" max="10" width="11.42578125" customWidth="1"/>
    <col min="11" max="11" width="10.42578125" customWidth="1"/>
    <col min="12" max="12" width="12.42578125" customWidth="1"/>
    <col min="13" max="14" width="10.7109375" customWidth="1"/>
  </cols>
  <sheetData>
    <row r="1" spans="1:1026" x14ac:dyDescent="0.25">
      <c r="A1" s="2"/>
      <c r="B1" s="1"/>
      <c r="C1" s="2"/>
      <c r="D1" s="2"/>
      <c r="E1" s="2"/>
      <c r="F1" s="2"/>
      <c r="G1" s="2"/>
      <c r="H1" s="2"/>
      <c r="I1" s="2"/>
      <c r="J1" s="2"/>
      <c r="K1" s="2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</row>
    <row r="2" spans="1:1026" s="7" customFormat="1" ht="26.25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026" x14ac:dyDescent="0.25">
      <c r="A3" s="2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</row>
    <row r="4" spans="1:1026" ht="21" x14ac:dyDescent="0.25">
      <c r="A4" s="2"/>
      <c r="B4" s="1"/>
      <c r="C4" s="25" t="s">
        <v>127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</row>
    <row r="5" spans="1:1026" x14ac:dyDescent="0.25">
      <c r="A5" s="2"/>
      <c r="B5" s="1"/>
      <c r="C5" s="2"/>
      <c r="D5" s="2"/>
      <c r="E5" s="2"/>
      <c r="F5" s="2"/>
      <c r="G5" s="2"/>
      <c r="H5" s="2"/>
      <c r="I5" s="2"/>
      <c r="J5" s="2"/>
      <c r="K5" s="2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</row>
    <row r="6" spans="1:1026" ht="64.5" customHeight="1" x14ac:dyDescent="0.25">
      <c r="A6" s="2"/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</row>
    <row r="7" spans="1:1026" x14ac:dyDescent="0.25">
      <c r="A7" s="2"/>
      <c r="B7" s="1" t="s">
        <v>4</v>
      </c>
      <c r="C7" s="21" t="s">
        <v>87</v>
      </c>
      <c r="D7" s="21" t="s">
        <v>5</v>
      </c>
      <c r="E7" s="4">
        <f>SUM(F7:N7)-O7</f>
        <v>200</v>
      </c>
      <c r="F7" s="5">
        <f>2*100</f>
        <v>200</v>
      </c>
      <c r="G7" s="4"/>
      <c r="H7" s="5"/>
      <c r="I7" s="5"/>
      <c r="J7" s="5"/>
      <c r="K7" s="5"/>
      <c r="L7" s="5"/>
      <c r="M7" s="5"/>
      <c r="N7" s="5"/>
      <c r="O7" s="9">
        <f>MIN(F7:N7)-MIN(F7:N7)</f>
        <v>0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</row>
    <row r="8" spans="1:1026" x14ac:dyDescent="0.25">
      <c r="A8" s="2"/>
      <c r="B8" s="1" t="s">
        <v>7</v>
      </c>
      <c r="C8" s="4" t="s">
        <v>125</v>
      </c>
      <c r="D8" s="4" t="s">
        <v>5</v>
      </c>
      <c r="E8" s="4">
        <f>SUM(F8:N8)-O8</f>
        <v>160</v>
      </c>
      <c r="F8" s="5">
        <f>2*80</f>
        <v>160</v>
      </c>
      <c r="G8" s="4"/>
      <c r="H8" s="5"/>
      <c r="I8" s="5"/>
      <c r="J8" s="5"/>
      <c r="K8" s="5"/>
      <c r="L8" s="5"/>
      <c r="M8" s="5"/>
      <c r="N8" s="5"/>
      <c r="O8" s="9">
        <f t="shared" ref="O8:O9" si="0">MIN(F8:N8)-MIN(F8:N8)</f>
        <v>0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</row>
    <row r="9" spans="1:1026" x14ac:dyDescent="0.25">
      <c r="A9" s="2"/>
      <c r="B9" s="1" t="s">
        <v>7</v>
      </c>
      <c r="C9" s="4" t="s">
        <v>126</v>
      </c>
      <c r="D9" s="4" t="s">
        <v>5</v>
      </c>
      <c r="E9" s="4">
        <f>SUM(F9:N9)-O9</f>
        <v>120</v>
      </c>
      <c r="F9" s="5">
        <f>2*60</f>
        <v>120</v>
      </c>
      <c r="G9" s="4"/>
      <c r="H9" s="5"/>
      <c r="I9" s="5"/>
      <c r="J9" s="5"/>
      <c r="K9" s="4"/>
      <c r="L9" s="5"/>
      <c r="M9" s="5"/>
      <c r="N9" s="5"/>
      <c r="O9" s="9">
        <f t="shared" si="0"/>
        <v>0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L9"/>
  <sheetViews>
    <sheetView workbookViewId="0">
      <selection activeCell="M14" sqref="M14"/>
    </sheetView>
  </sheetViews>
  <sheetFormatPr defaultRowHeight="15" x14ac:dyDescent="0.25"/>
  <cols>
    <col min="1" max="1" width="0.42578125" customWidth="1"/>
    <col min="2" max="2" width="8.85546875" customWidth="1"/>
    <col min="3" max="3" width="24.85546875" customWidth="1"/>
    <col min="4" max="4" width="10.28515625" customWidth="1"/>
    <col min="5" max="5" width="6.28515625" customWidth="1"/>
    <col min="6" max="6" width="11.28515625" customWidth="1"/>
    <col min="7" max="7" width="10.85546875" customWidth="1"/>
    <col min="8" max="8" width="11.28515625" customWidth="1"/>
    <col min="9" max="9" width="12.7109375" customWidth="1"/>
    <col min="10" max="10" width="10.85546875" customWidth="1"/>
    <col min="11" max="11" width="11.7109375" customWidth="1"/>
    <col min="12" max="12" width="14.140625" customWidth="1"/>
    <col min="13" max="13" width="10.85546875" customWidth="1"/>
    <col min="14" max="14" width="10.5703125" customWidth="1"/>
  </cols>
  <sheetData>
    <row r="1" spans="1:1026" x14ac:dyDescent="0.25">
      <c r="A1" s="2"/>
      <c r="B1" s="1"/>
      <c r="C1" s="2"/>
      <c r="D1" s="2"/>
      <c r="E1" s="2"/>
      <c r="F1" s="2"/>
      <c r="G1" s="2"/>
      <c r="H1" s="2"/>
      <c r="I1" s="2"/>
      <c r="J1" s="2"/>
      <c r="K1" s="2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</row>
    <row r="2" spans="1:1026" s="7" customFormat="1" ht="26.25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026" x14ac:dyDescent="0.25">
      <c r="A3" s="2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</row>
    <row r="4" spans="1:1026" ht="21" x14ac:dyDescent="0.25">
      <c r="A4" s="2"/>
      <c r="B4" s="1"/>
      <c r="C4" s="25" t="s">
        <v>123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</row>
    <row r="5" spans="1:1026" x14ac:dyDescent="0.25">
      <c r="A5" s="2"/>
      <c r="B5" s="1"/>
      <c r="C5" s="2"/>
      <c r="D5" s="2"/>
      <c r="E5" s="2"/>
      <c r="F5" s="2"/>
      <c r="G5" s="2"/>
      <c r="H5" s="2"/>
      <c r="I5" s="2"/>
      <c r="J5" s="2"/>
      <c r="K5" s="2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</row>
    <row r="6" spans="1:1026" ht="105" x14ac:dyDescent="0.25">
      <c r="A6" s="2"/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</row>
    <row r="7" spans="1:1026" x14ac:dyDescent="0.25">
      <c r="A7" s="2"/>
      <c r="B7" s="1" t="s">
        <v>4</v>
      </c>
      <c r="C7" s="21" t="s">
        <v>187</v>
      </c>
      <c r="D7" s="21" t="s">
        <v>185</v>
      </c>
      <c r="E7" s="4">
        <f t="shared" ref="E7" si="0">SUM(F7:N7)-O7</f>
        <v>200</v>
      </c>
      <c r="F7" s="5">
        <f>2*100</f>
        <v>200</v>
      </c>
      <c r="G7" s="4"/>
      <c r="H7" s="5"/>
      <c r="I7" s="5"/>
      <c r="J7" s="5"/>
      <c r="K7" s="5"/>
      <c r="L7" s="5"/>
      <c r="M7" s="5"/>
      <c r="N7" s="5"/>
      <c r="O7" s="9">
        <f>MIN(F7:N7)-MIN(F7:N7)</f>
        <v>0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</row>
    <row r="8" spans="1:1026" x14ac:dyDescent="0.25">
      <c r="A8" s="2"/>
      <c r="B8" s="1" t="s">
        <v>6</v>
      </c>
      <c r="C8" s="4" t="s">
        <v>188</v>
      </c>
      <c r="D8" s="21" t="s">
        <v>185</v>
      </c>
      <c r="E8" s="4">
        <f t="shared" ref="E8" si="1">SUM(F8:N8)-O8</f>
        <v>160</v>
      </c>
      <c r="F8" s="5">
        <f>2*80</f>
        <v>160</v>
      </c>
      <c r="G8" s="4"/>
      <c r="H8" s="5"/>
      <c r="I8" s="5"/>
      <c r="J8" s="5"/>
      <c r="K8" s="5"/>
      <c r="L8" s="5"/>
      <c r="M8" s="5"/>
      <c r="N8" s="5"/>
      <c r="O8" s="9">
        <f t="shared" ref="O8:O9" si="2">MIN(F8:N8)-MIN(F8:N8)</f>
        <v>0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</row>
    <row r="9" spans="1:1026" x14ac:dyDescent="0.25">
      <c r="A9" s="2"/>
      <c r="B9" s="1" t="s">
        <v>7</v>
      </c>
      <c r="C9" s="21" t="s">
        <v>124</v>
      </c>
      <c r="D9" s="21" t="s">
        <v>5</v>
      </c>
      <c r="E9" s="4">
        <f>SUM(F9:N9)-O9</f>
        <v>120</v>
      </c>
      <c r="F9" s="5">
        <f>2*60</f>
        <v>120</v>
      </c>
      <c r="G9" s="4"/>
      <c r="H9" s="5"/>
      <c r="I9" s="5"/>
      <c r="J9" s="5"/>
      <c r="K9" s="4"/>
      <c r="L9" s="5"/>
      <c r="M9" s="5"/>
      <c r="N9" s="5"/>
      <c r="O9" s="9">
        <f t="shared" si="2"/>
        <v>0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O13"/>
  <sheetViews>
    <sheetView zoomScaleNormal="100" workbookViewId="0">
      <selection activeCell="A13" sqref="A13"/>
    </sheetView>
  </sheetViews>
  <sheetFormatPr defaultRowHeight="15" x14ac:dyDescent="0.25"/>
  <cols>
    <col min="1" max="1" width="0.42578125" customWidth="1"/>
    <col min="2" max="2" width="8" customWidth="1"/>
    <col min="3" max="3" width="22.28515625" bestFit="1" customWidth="1"/>
    <col min="4" max="4" width="12" customWidth="1"/>
    <col min="5" max="5" width="5.42578125" customWidth="1"/>
    <col min="6" max="6" width="10.7109375" bestFit="1" customWidth="1"/>
    <col min="7" max="7" width="11.42578125" customWidth="1"/>
    <col min="8" max="8" width="11.42578125" bestFit="1" customWidth="1"/>
    <col min="9" max="9" width="12" bestFit="1" customWidth="1"/>
    <col min="10" max="11" width="11.42578125" bestFit="1" customWidth="1"/>
    <col min="12" max="12" width="12" bestFit="1" customWidth="1"/>
    <col min="13" max="13" width="10.5703125" customWidth="1"/>
    <col min="14" max="14" width="11.42578125" bestFit="1" customWidth="1"/>
    <col min="15" max="15" width="7.5703125" customWidth="1"/>
  </cols>
  <sheetData>
    <row r="1" spans="2:15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1"/>
      <c r="M1" s="2"/>
      <c r="N1" s="2"/>
    </row>
    <row r="2" spans="2:15" ht="24.4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2:15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1"/>
      <c r="M3" s="2"/>
      <c r="N3" s="2"/>
    </row>
    <row r="4" spans="2:15" ht="21" x14ac:dyDescent="0.25">
      <c r="B4" s="1"/>
      <c r="C4" s="25" t="s">
        <v>167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2:15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1"/>
      <c r="M5" s="2"/>
      <c r="N5" s="2"/>
    </row>
    <row r="6" spans="2:15" ht="60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2:15" x14ac:dyDescent="0.25">
      <c r="B7" s="1"/>
      <c r="C7" s="4" t="s">
        <v>17</v>
      </c>
      <c r="D7" s="4" t="s">
        <v>5</v>
      </c>
      <c r="E7" s="4">
        <f>SUM(F7:N7)-O7</f>
        <v>200</v>
      </c>
      <c r="F7" s="5">
        <v>200</v>
      </c>
      <c r="G7" s="5"/>
      <c r="H7" s="5"/>
      <c r="I7" s="5"/>
      <c r="J7" s="5"/>
      <c r="K7" s="5"/>
      <c r="L7" s="5"/>
      <c r="M7" s="4"/>
      <c r="N7" s="5"/>
      <c r="O7" s="9">
        <f>MIN(F7:N7)-MIN(F7:N7)</f>
        <v>0</v>
      </c>
    </row>
    <row r="8" spans="2:15" x14ac:dyDescent="0.25">
      <c r="C8" s="27" t="s">
        <v>207</v>
      </c>
      <c r="D8" s="4" t="s">
        <v>5</v>
      </c>
      <c r="E8" s="4">
        <f>SUM(F8:N8)-O8</f>
        <v>160</v>
      </c>
      <c r="F8" s="5">
        <v>160</v>
      </c>
      <c r="G8" s="5"/>
      <c r="H8" s="5"/>
      <c r="I8" s="5"/>
      <c r="J8" s="4"/>
      <c r="K8" s="5"/>
      <c r="L8" s="5"/>
      <c r="M8" s="4"/>
      <c r="N8" s="5"/>
      <c r="O8" s="9">
        <f>MIN(F8:N8)-MIN(F8:N8)</f>
        <v>0</v>
      </c>
    </row>
    <row r="9" spans="2:15" x14ac:dyDescent="0.25">
      <c r="C9" s="27" t="s">
        <v>208</v>
      </c>
      <c r="D9" s="4" t="s">
        <v>5</v>
      </c>
      <c r="E9" s="4">
        <f>SUM(F9:N9)-O9</f>
        <v>120</v>
      </c>
      <c r="F9" s="5">
        <v>120</v>
      </c>
      <c r="G9" s="5"/>
      <c r="H9" s="5"/>
      <c r="I9" s="5"/>
      <c r="J9" s="4"/>
      <c r="K9" s="5"/>
      <c r="L9" s="5"/>
      <c r="M9" s="4"/>
      <c r="N9" s="5"/>
      <c r="O9" s="9">
        <f>MIN(F9:N9)-MIN(F9:N9)</f>
        <v>0</v>
      </c>
    </row>
    <row r="10" spans="2:15" x14ac:dyDescent="0.25">
      <c r="B10" s="1"/>
      <c r="C10" s="4" t="s">
        <v>104</v>
      </c>
      <c r="D10" s="4" t="s">
        <v>5</v>
      </c>
      <c r="E10" s="4">
        <f>SUM(F10:N10)-O10</f>
        <v>0</v>
      </c>
      <c r="F10" s="5"/>
      <c r="G10" s="5"/>
      <c r="H10" s="4"/>
      <c r="I10" s="4"/>
      <c r="J10" s="5"/>
      <c r="K10" s="5"/>
      <c r="L10" s="5"/>
      <c r="M10" s="4"/>
      <c r="N10" s="5"/>
      <c r="O10" s="9">
        <f>MIN(F10:N10)-MIN(F10:N10)</f>
        <v>0</v>
      </c>
    </row>
    <row r="11" spans="2:15" x14ac:dyDescent="0.25">
      <c r="B11" s="1"/>
      <c r="C11" s="4" t="s">
        <v>103</v>
      </c>
      <c r="D11" s="4" t="s">
        <v>5</v>
      </c>
      <c r="E11" s="4">
        <f>SUM(F11:N11)-O11</f>
        <v>0</v>
      </c>
      <c r="F11" s="5"/>
      <c r="G11" s="5"/>
      <c r="H11" s="4"/>
      <c r="I11" s="4"/>
      <c r="J11" s="4"/>
      <c r="K11" s="5"/>
      <c r="L11" s="5"/>
      <c r="M11" s="4"/>
      <c r="N11" s="5"/>
      <c r="O11" s="9">
        <f>MIN(F11:N11)-MIN(F11:N11)</f>
        <v>0</v>
      </c>
    </row>
    <row r="12" spans="2:15" x14ac:dyDescent="0.25">
      <c r="B12" s="1"/>
      <c r="C12" s="28" t="s">
        <v>118</v>
      </c>
      <c r="D12" s="4" t="s">
        <v>41</v>
      </c>
      <c r="E12" s="4">
        <f>SUM(F12:N12)-O12</f>
        <v>0</v>
      </c>
      <c r="F12" s="5"/>
      <c r="G12" s="5"/>
      <c r="H12" s="5"/>
      <c r="I12" s="5"/>
      <c r="J12" s="4"/>
      <c r="K12" s="5"/>
      <c r="L12" s="5"/>
      <c r="M12" s="4"/>
      <c r="N12" s="5"/>
      <c r="O12" s="9">
        <f>MIN(F12:N12)-MIN(F12:N12)</f>
        <v>0</v>
      </c>
    </row>
    <row r="13" spans="2:15" x14ac:dyDescent="0.25">
      <c r="B13" s="1"/>
      <c r="C13" s="28" t="s">
        <v>119</v>
      </c>
      <c r="D13" s="4" t="s">
        <v>41</v>
      </c>
      <c r="E13" s="4">
        <f>SUM(F13:N13)-O13</f>
        <v>0</v>
      </c>
      <c r="F13" s="5"/>
      <c r="G13" s="5"/>
      <c r="H13" s="5"/>
      <c r="I13" s="5"/>
      <c r="J13" s="4"/>
      <c r="K13" s="5"/>
      <c r="L13" s="5"/>
      <c r="M13" s="4"/>
      <c r="N13" s="5"/>
      <c r="O13" s="9">
        <f>MIN(F13:N13)-MIN(F13:N13)</f>
        <v>0</v>
      </c>
    </row>
  </sheetData>
  <sortState xmlns:xlrd2="http://schemas.microsoft.com/office/spreadsheetml/2017/richdata2" ref="B7:O13">
    <sortCondition descending="1" ref="E13"/>
  </sortState>
  <mergeCells count="2">
    <mergeCell ref="C2:N2"/>
    <mergeCell ref="C4:N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L24"/>
  <sheetViews>
    <sheetView zoomScaleNormal="100" workbookViewId="0"/>
  </sheetViews>
  <sheetFormatPr defaultRowHeight="15" x14ac:dyDescent="0.25"/>
  <cols>
    <col min="1" max="1" width="0.42578125" style="2" customWidth="1"/>
    <col min="2" max="2" width="8" style="1" customWidth="1"/>
    <col min="3" max="3" width="26.42578125" style="2" bestFit="1" customWidth="1"/>
    <col min="4" max="4" width="11.85546875" style="2" customWidth="1"/>
    <col min="5" max="5" width="5.7109375" style="2" customWidth="1"/>
    <col min="6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bestFit="1" customWidth="1"/>
    <col min="13" max="13" width="10.7109375" style="2" bestFit="1" customWidth="1"/>
    <col min="14" max="14" width="11.42578125" style="2" bestFit="1" customWidth="1"/>
    <col min="15" max="15" width="7.42578125" style="2" customWidth="1"/>
    <col min="16" max="1026" width="9.140625" style="2" customWidth="1"/>
  </cols>
  <sheetData>
    <row r="1" spans="2:15" ht="10.5" customHeight="1" x14ac:dyDescent="0.25"/>
    <row r="2" spans="2:15" s="7" customFormat="1" ht="26.25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2:15" ht="7.5" customHeight="1" x14ac:dyDescent="0.25"/>
    <row r="4" spans="2:15" ht="21" x14ac:dyDescent="0.25">
      <c r="C4" s="25" t="s">
        <v>168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6" spans="2:15" ht="63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2:15" x14ac:dyDescent="0.25">
      <c r="C7" s="21" t="s">
        <v>149</v>
      </c>
      <c r="D7" s="21" t="s">
        <v>15</v>
      </c>
      <c r="E7" s="4">
        <f>SUM(F7:N7)-O7</f>
        <v>200</v>
      </c>
      <c r="F7" s="5">
        <v>200</v>
      </c>
      <c r="G7" s="5"/>
      <c r="H7" s="5"/>
      <c r="I7" s="5"/>
      <c r="J7" s="4"/>
      <c r="K7" s="5"/>
      <c r="L7" s="4"/>
      <c r="M7" s="5"/>
      <c r="N7" s="5"/>
      <c r="O7" s="9">
        <f>MIN(F7:N7)-MIN(F7:N7)</f>
        <v>0</v>
      </c>
    </row>
    <row r="8" spans="2:15" x14ac:dyDescent="0.25">
      <c r="C8" s="4" t="s">
        <v>210</v>
      </c>
      <c r="D8" s="4" t="s">
        <v>86</v>
      </c>
      <c r="E8" s="4">
        <f>SUM(F8:N8)-O8</f>
        <v>160</v>
      </c>
      <c r="F8" s="5">
        <v>160</v>
      </c>
      <c r="G8" s="4"/>
      <c r="H8" s="4"/>
      <c r="I8" s="4"/>
      <c r="J8" s="5"/>
      <c r="K8" s="5"/>
      <c r="L8" s="5"/>
      <c r="M8" s="5"/>
      <c r="N8" s="5"/>
      <c r="O8" s="9">
        <f>MIN(F8:N8)-MIN(F8:N8)</f>
        <v>0</v>
      </c>
    </row>
    <row r="9" spans="2:15" x14ac:dyDescent="0.25">
      <c r="C9" s="4" t="s">
        <v>17</v>
      </c>
      <c r="D9" s="4" t="s">
        <v>5</v>
      </c>
      <c r="E9" s="4">
        <f>SUM(F9:N9)-O9</f>
        <v>120</v>
      </c>
      <c r="F9" s="5">
        <v>120</v>
      </c>
      <c r="G9" s="5"/>
      <c r="H9" s="5"/>
      <c r="I9" s="5"/>
      <c r="J9" s="5"/>
      <c r="K9" s="5"/>
      <c r="L9" s="5"/>
      <c r="M9" s="5"/>
      <c r="N9" s="5"/>
      <c r="O9" s="9">
        <f>MIN(F9:N9)-MIN(F9:N9)</f>
        <v>0</v>
      </c>
    </row>
    <row r="10" spans="2:15" x14ac:dyDescent="0.25">
      <c r="C10" s="17" t="s">
        <v>209</v>
      </c>
      <c r="D10" s="4" t="s">
        <v>5</v>
      </c>
      <c r="E10" s="4">
        <f>SUM(F10:N10)-O10</f>
        <v>120</v>
      </c>
      <c r="F10" s="5">
        <v>120</v>
      </c>
      <c r="G10" s="4"/>
      <c r="H10" s="4"/>
      <c r="I10" s="4"/>
      <c r="J10" s="4"/>
      <c r="K10" s="4"/>
      <c r="L10" s="4"/>
      <c r="M10" s="5"/>
      <c r="N10" s="4"/>
      <c r="O10" s="9">
        <f>MIN(F10:N10)-MIN(F10:N10)</f>
        <v>0</v>
      </c>
    </row>
    <row r="11" spans="2:15" x14ac:dyDescent="0.25">
      <c r="C11" s="4" t="s">
        <v>69</v>
      </c>
      <c r="D11" s="4" t="s">
        <v>19</v>
      </c>
      <c r="E11" s="4">
        <f>SUM(F11:N11)-O11</f>
        <v>0</v>
      </c>
      <c r="F11" s="5" t="str">
        <f>IFERROR(VLOOKUP(C11,#REF!,2,FALSE),"")</f>
        <v/>
      </c>
      <c r="G11" s="4"/>
      <c r="H11" s="4"/>
      <c r="I11" s="4"/>
      <c r="J11" s="5"/>
      <c r="K11" s="5"/>
      <c r="L11" s="5"/>
      <c r="M11" s="4"/>
      <c r="N11" s="4"/>
      <c r="O11" s="9">
        <f>MIN(F11:N11)-MIN(F11:N11)</f>
        <v>0</v>
      </c>
    </row>
    <row r="12" spans="2:15" x14ac:dyDescent="0.25">
      <c r="C12" s="4" t="s">
        <v>147</v>
      </c>
      <c r="D12" s="4" t="s">
        <v>9</v>
      </c>
      <c r="E12" s="4">
        <f>SUM(F12:N12)-O12</f>
        <v>0</v>
      </c>
      <c r="F12" s="5" t="str">
        <f>IFERROR(VLOOKUP(C12,#REF!,2,FALSE),"")</f>
        <v/>
      </c>
      <c r="G12" s="5"/>
      <c r="H12" s="5"/>
      <c r="I12" s="5"/>
      <c r="J12" s="5"/>
      <c r="K12" s="5"/>
      <c r="L12" s="5"/>
      <c r="M12" s="5"/>
      <c r="N12" s="5"/>
      <c r="O12" s="9">
        <f>MIN(F12:N12)-MIN(F12:N12)</f>
        <v>0</v>
      </c>
    </row>
    <row r="13" spans="2:15" x14ac:dyDescent="0.25">
      <c r="C13" s="4" t="s">
        <v>138</v>
      </c>
      <c r="D13" s="4" t="s">
        <v>5</v>
      </c>
      <c r="E13" s="4">
        <f>SUM(F13:N13)-O13</f>
        <v>0</v>
      </c>
      <c r="F13" s="5" t="str">
        <f>IFERROR(VLOOKUP(C13,#REF!,2,FALSE),"")</f>
        <v/>
      </c>
      <c r="G13" s="5"/>
      <c r="H13" s="5"/>
      <c r="I13" s="5"/>
      <c r="J13" s="5"/>
      <c r="K13" s="5"/>
      <c r="L13" s="5"/>
      <c r="M13" s="5"/>
      <c r="N13" s="5"/>
      <c r="O13" s="9">
        <f>MIN(F13:N13)-MIN(F13:N13)</f>
        <v>0</v>
      </c>
    </row>
    <row r="14" spans="2:15" x14ac:dyDescent="0.25">
      <c r="C14" s="4" t="s">
        <v>152</v>
      </c>
      <c r="D14" s="4" t="s">
        <v>15</v>
      </c>
      <c r="E14" s="4">
        <f>SUM(F14:N14)-O14</f>
        <v>0</v>
      </c>
      <c r="F14" s="5" t="str">
        <f>IFERROR(VLOOKUP(C14,#REF!,2,FALSE),"")</f>
        <v/>
      </c>
      <c r="G14" s="4"/>
      <c r="H14" s="4"/>
      <c r="I14" s="4"/>
      <c r="J14" s="4"/>
      <c r="K14" s="4"/>
      <c r="L14" s="4"/>
      <c r="M14" s="4"/>
      <c r="N14" s="5"/>
      <c r="O14" s="9">
        <f>MIN(F14:N14)-MIN(F14:N14)</f>
        <v>0</v>
      </c>
    </row>
    <row r="15" spans="2:15" x14ac:dyDescent="0.25">
      <c r="C15" s="4" t="s">
        <v>118</v>
      </c>
      <c r="D15" s="4" t="s">
        <v>41</v>
      </c>
      <c r="E15" s="4">
        <f>SUM(F15:N15)-O15</f>
        <v>0</v>
      </c>
      <c r="F15" s="5" t="str">
        <f>IFERROR(VLOOKUP(C15,#REF!,2,FALSE),"")</f>
        <v/>
      </c>
      <c r="G15" s="5"/>
      <c r="H15" s="5"/>
      <c r="I15" s="5"/>
      <c r="J15" s="5"/>
      <c r="K15" s="5"/>
      <c r="L15" s="5"/>
      <c r="M15" s="4"/>
      <c r="N15" s="4"/>
      <c r="O15" s="9">
        <f>MIN(F15:N15)-MIN(F15:N15)</f>
        <v>0</v>
      </c>
    </row>
    <row r="16" spans="2:15" x14ac:dyDescent="0.25">
      <c r="C16" s="4" t="s">
        <v>137</v>
      </c>
      <c r="D16" s="4" t="s">
        <v>34</v>
      </c>
      <c r="E16" s="4">
        <f>SUM(F16:N16)-O16</f>
        <v>0</v>
      </c>
      <c r="F16" s="5" t="str">
        <f>IFERROR(VLOOKUP(C16,#REF!,2,FALSE),"")</f>
        <v/>
      </c>
      <c r="G16" s="4"/>
      <c r="H16" s="4"/>
      <c r="I16" s="4"/>
      <c r="J16" s="4"/>
      <c r="K16" s="4"/>
      <c r="L16" s="4"/>
      <c r="M16" s="4"/>
      <c r="N16" s="4"/>
      <c r="O16" s="9">
        <f>MIN(F16:N16)-MIN(F16:N16)</f>
        <v>0</v>
      </c>
    </row>
    <row r="17" spans="3:15" x14ac:dyDescent="0.25">
      <c r="C17" s="4" t="s">
        <v>104</v>
      </c>
      <c r="D17" s="4" t="s">
        <v>5</v>
      </c>
      <c r="E17" s="4">
        <f>SUM(F17:N17)-O17</f>
        <v>0</v>
      </c>
      <c r="F17" s="5" t="str">
        <f>IFERROR(VLOOKUP(C17,#REF!,2,FALSE),"")</f>
        <v/>
      </c>
      <c r="G17" s="5"/>
      <c r="H17" s="5"/>
      <c r="I17" s="5"/>
      <c r="J17" s="5"/>
      <c r="K17" s="5"/>
      <c r="L17" s="4"/>
      <c r="M17" s="4"/>
      <c r="N17" s="4"/>
      <c r="O17" s="9">
        <f>MIN(F17:N17)-MIN(F17:N17)</f>
        <v>0</v>
      </c>
    </row>
    <row r="18" spans="3:15" x14ac:dyDescent="0.25">
      <c r="C18" s="4" t="s">
        <v>119</v>
      </c>
      <c r="D18" s="4" t="s">
        <v>41</v>
      </c>
      <c r="E18" s="4">
        <f>SUM(F18:N18)-O18</f>
        <v>0</v>
      </c>
      <c r="F18" s="5" t="str">
        <f>IFERROR(VLOOKUP(C18,#REF!,2,FALSE),"")</f>
        <v/>
      </c>
      <c r="G18" s="5"/>
      <c r="H18" s="5"/>
      <c r="I18" s="5"/>
      <c r="J18" s="5"/>
      <c r="K18" s="5"/>
      <c r="L18" s="4"/>
      <c r="M18" s="4"/>
      <c r="N18" s="4"/>
      <c r="O18" s="9">
        <f>MIN(F18:N18)-MIN(F18:N18)</f>
        <v>0</v>
      </c>
    </row>
    <row r="19" spans="3:15" x14ac:dyDescent="0.25">
      <c r="C19" s="4" t="s">
        <v>81</v>
      </c>
      <c r="D19" s="4" t="s">
        <v>5</v>
      </c>
      <c r="E19" s="4">
        <f>SUM(F19:N19)-O19</f>
        <v>0</v>
      </c>
      <c r="F19" s="5" t="str">
        <f>IFERROR(VLOOKUP(C19,#REF!,2,FALSE),"")</f>
        <v/>
      </c>
      <c r="G19" s="5"/>
      <c r="H19" s="4"/>
      <c r="I19" s="4"/>
      <c r="J19" s="5"/>
      <c r="K19" s="5"/>
      <c r="L19" s="4"/>
      <c r="M19" s="4"/>
      <c r="N19" s="4"/>
      <c r="O19" s="9">
        <f>MIN(F19:N19)-MIN(F19:N19)</f>
        <v>0</v>
      </c>
    </row>
    <row r="20" spans="3:15" x14ac:dyDescent="0.25">
      <c r="C20" s="4" t="s">
        <v>104</v>
      </c>
      <c r="D20" s="4" t="s">
        <v>5</v>
      </c>
      <c r="E20" s="4">
        <f>SUM(F20:N20)-O20</f>
        <v>0</v>
      </c>
      <c r="F20" s="5" t="str">
        <f>IFERROR(VLOOKUP(C20,#REF!,2,FALSE),"")</f>
        <v/>
      </c>
      <c r="G20" s="5"/>
      <c r="H20" s="4"/>
      <c r="I20" s="4"/>
      <c r="J20" s="5"/>
      <c r="K20" s="5"/>
      <c r="L20" s="4"/>
      <c r="M20" s="4"/>
      <c r="N20" s="4"/>
      <c r="O20" s="9">
        <f>MIN(F20:N20)-MIN(F20:N20)</f>
        <v>0</v>
      </c>
    </row>
    <row r="21" spans="3:15" x14ac:dyDescent="0.25">
      <c r="C21" s="28" t="s">
        <v>153</v>
      </c>
      <c r="D21" s="4" t="s">
        <v>5</v>
      </c>
      <c r="E21" s="4">
        <f>SUM(F21:N21)-O21</f>
        <v>0</v>
      </c>
      <c r="F21" s="5" t="str">
        <f>IFERROR(VLOOKUP(C21,#REF!,2,FALSE),"")</f>
        <v/>
      </c>
      <c r="G21" s="4"/>
      <c r="H21" s="4"/>
      <c r="I21" s="4"/>
      <c r="J21" s="4"/>
      <c r="K21" s="4"/>
      <c r="L21" s="4"/>
      <c r="M21" s="5"/>
      <c r="N21" s="4"/>
      <c r="O21" s="9">
        <f>MIN(F21:N21)-MIN(F21:N21)</f>
        <v>0</v>
      </c>
    </row>
    <row r="22" spans="3:15" x14ac:dyDescent="0.25">
      <c r="C22" s="1"/>
      <c r="D22" s="1"/>
      <c r="E22" s="1"/>
      <c r="F22" s="1"/>
      <c r="G22" s="1"/>
      <c r="H22" s="1"/>
      <c r="I22" s="1"/>
      <c r="J22" s="1"/>
      <c r="K22" s="1"/>
    </row>
    <row r="23" spans="3:15" x14ac:dyDescent="0.25">
      <c r="C23" s="1"/>
      <c r="D23" s="1"/>
      <c r="E23" s="1"/>
      <c r="F23" s="1"/>
      <c r="G23" s="1"/>
      <c r="H23" s="1"/>
      <c r="I23" s="1"/>
      <c r="J23" s="1"/>
      <c r="K23" s="1"/>
    </row>
    <row r="24" spans="3:15" x14ac:dyDescent="0.25">
      <c r="C24" s="1"/>
      <c r="D24" s="1"/>
      <c r="E24" s="1"/>
      <c r="F24" s="1"/>
      <c r="G24" s="1"/>
      <c r="H24" s="1"/>
      <c r="I24" s="1"/>
      <c r="J24" s="1"/>
      <c r="K24" s="1"/>
    </row>
  </sheetData>
  <sortState xmlns:xlrd2="http://schemas.microsoft.com/office/spreadsheetml/2017/richdata2" ref="B7:O21">
    <sortCondition descending="1" ref="E21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AML27"/>
  <sheetViews>
    <sheetView zoomScaleNormal="100" workbookViewId="0">
      <selection activeCell="E7" sqref="E7:E15"/>
    </sheetView>
  </sheetViews>
  <sheetFormatPr defaultRowHeight="15" x14ac:dyDescent="0.25"/>
  <cols>
    <col min="1" max="1" width="0.5703125" style="2" customWidth="1"/>
    <col min="2" max="2" width="7.85546875" style="1" customWidth="1"/>
    <col min="3" max="3" width="28" style="2" bestFit="1" customWidth="1"/>
    <col min="4" max="4" width="11.140625" style="2" customWidth="1"/>
    <col min="5" max="5" width="5.28515625" style="2" customWidth="1"/>
    <col min="6" max="6" width="10.7109375" style="2" bestFit="1" customWidth="1"/>
    <col min="7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bestFit="1" customWidth="1"/>
    <col min="13" max="13" width="10.7109375" style="2" bestFit="1" customWidth="1"/>
    <col min="14" max="14" width="11.42578125" style="2" bestFit="1" customWidth="1"/>
    <col min="15" max="15" width="7.5703125" style="2" customWidth="1"/>
    <col min="16" max="1026" width="9.140625" style="2" customWidth="1"/>
  </cols>
  <sheetData>
    <row r="2" spans="2:15" s="7" customFormat="1" ht="26.25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4" spans="2:15" ht="21" x14ac:dyDescent="0.25">
      <c r="C4" s="25" t="s">
        <v>169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6" spans="2:15" ht="60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2:15" x14ac:dyDescent="0.25">
      <c r="C7" s="4" t="s">
        <v>146</v>
      </c>
      <c r="D7" s="4" t="s">
        <v>15</v>
      </c>
      <c r="E7" s="4">
        <f>SUM(F7:N7)-O7</f>
        <v>200</v>
      </c>
      <c r="F7" s="4">
        <v>200</v>
      </c>
      <c r="G7" s="4"/>
      <c r="H7" s="4"/>
      <c r="I7" s="4"/>
      <c r="J7" s="4"/>
      <c r="K7" s="4"/>
      <c r="L7" s="5"/>
      <c r="M7" s="5"/>
      <c r="N7" s="5"/>
      <c r="O7" s="9">
        <f>MIN(F7:N7)-MIN(F7:N7)</f>
        <v>0</v>
      </c>
    </row>
    <row r="8" spans="2:15" x14ac:dyDescent="0.25">
      <c r="C8" s="4" t="s">
        <v>18</v>
      </c>
      <c r="D8" s="4" t="s">
        <v>5</v>
      </c>
      <c r="E8" s="4">
        <f>SUM(F8:N8)-O8</f>
        <v>160</v>
      </c>
      <c r="F8" s="5">
        <v>160</v>
      </c>
      <c r="G8" s="5"/>
      <c r="H8" s="4"/>
      <c r="I8" s="4"/>
      <c r="J8" s="4"/>
      <c r="K8" s="5"/>
      <c r="L8" s="5"/>
      <c r="M8" s="5"/>
      <c r="N8" s="5"/>
      <c r="O8" s="9">
        <f>MIN(F8:N8)-MIN(F8:N8)</f>
        <v>0</v>
      </c>
    </row>
    <row r="9" spans="2:15" x14ac:dyDescent="0.25">
      <c r="C9" s="4" t="s">
        <v>101</v>
      </c>
      <c r="D9" s="4" t="s">
        <v>86</v>
      </c>
      <c r="E9" s="4">
        <f>SUM(F9:N9)-O9</f>
        <v>120</v>
      </c>
      <c r="F9" s="5">
        <v>120</v>
      </c>
      <c r="G9" s="5"/>
      <c r="H9" s="5"/>
      <c r="I9" s="5"/>
      <c r="J9" s="5"/>
      <c r="K9" s="4"/>
      <c r="L9" s="5"/>
      <c r="M9" s="5"/>
      <c r="N9" s="4"/>
      <c r="O9" s="9">
        <f>MIN(F9:N9)-MIN(F9:N9)</f>
        <v>0</v>
      </c>
    </row>
    <row r="10" spans="2:15" x14ac:dyDescent="0.25">
      <c r="C10" s="4" t="s">
        <v>138</v>
      </c>
      <c r="D10" s="4" t="s">
        <v>5</v>
      </c>
      <c r="E10" s="4">
        <f>SUM(F10:N10)-O10</f>
        <v>60</v>
      </c>
      <c r="F10" s="5">
        <v>60</v>
      </c>
      <c r="G10" s="5"/>
      <c r="H10" s="5"/>
      <c r="I10" s="5"/>
      <c r="J10" s="5"/>
      <c r="K10" s="4"/>
      <c r="L10" s="5"/>
      <c r="M10" s="5"/>
      <c r="N10" s="5"/>
      <c r="O10" s="9">
        <f>MIN(F10:N10)-MIN(F10:N10)</f>
        <v>0</v>
      </c>
    </row>
    <row r="11" spans="2:15" x14ac:dyDescent="0.25">
      <c r="C11" s="4" t="s">
        <v>140</v>
      </c>
      <c r="D11" s="4" t="s">
        <v>15</v>
      </c>
      <c r="E11" s="4">
        <f>SUM(F11:N11)-O11</f>
        <v>0</v>
      </c>
      <c r="F11" s="5"/>
      <c r="G11" s="4"/>
      <c r="H11" s="4"/>
      <c r="I11" s="4"/>
      <c r="J11" s="5"/>
      <c r="K11" s="4"/>
      <c r="L11" s="5"/>
      <c r="M11" s="5"/>
      <c r="N11" s="5"/>
      <c r="O11" s="9">
        <f>MIN(F11:N11)-MIN(F11:N11)</f>
        <v>0</v>
      </c>
    </row>
    <row r="12" spans="2:15" x14ac:dyDescent="0.25">
      <c r="C12" s="4" t="s">
        <v>92</v>
      </c>
      <c r="D12" s="4" t="s">
        <v>19</v>
      </c>
      <c r="E12" s="4">
        <f>SUM(F12:N12)-O12</f>
        <v>0</v>
      </c>
      <c r="F12" s="5"/>
      <c r="G12" s="5"/>
      <c r="H12" s="5"/>
      <c r="I12" s="5"/>
      <c r="J12" s="4"/>
      <c r="K12" s="4"/>
      <c r="L12" s="5"/>
      <c r="M12" s="5"/>
      <c r="N12" s="5"/>
      <c r="O12" s="9">
        <f>MIN(F12:N12)-MIN(F12:N12)</f>
        <v>0</v>
      </c>
    </row>
    <row r="13" spans="2:15" x14ac:dyDescent="0.25">
      <c r="C13" s="17" t="s">
        <v>139</v>
      </c>
      <c r="D13" s="4" t="s">
        <v>15</v>
      </c>
      <c r="E13" s="4">
        <f>SUM(F13:N13)-O13</f>
        <v>0</v>
      </c>
      <c r="F13" s="5"/>
      <c r="G13" s="5"/>
      <c r="H13" s="5"/>
      <c r="I13" s="5"/>
      <c r="J13" s="5"/>
      <c r="K13" s="4"/>
      <c r="L13" s="5"/>
      <c r="M13" s="5"/>
      <c r="N13" s="5"/>
      <c r="O13" s="9">
        <f>MIN(F13:N13)-MIN(F13:N13)</f>
        <v>0</v>
      </c>
    </row>
    <row r="14" spans="2:15" x14ac:dyDescent="0.25">
      <c r="C14" s="4" t="s">
        <v>69</v>
      </c>
      <c r="D14" s="4" t="s">
        <v>19</v>
      </c>
      <c r="E14" s="4">
        <f>SUM(F14:N14)-O14</f>
        <v>0</v>
      </c>
      <c r="F14" s="5"/>
      <c r="G14" s="4"/>
      <c r="H14" s="4"/>
      <c r="I14" s="4"/>
      <c r="J14" s="4"/>
      <c r="K14" s="4"/>
      <c r="L14" s="5"/>
      <c r="M14" s="5"/>
      <c r="N14" s="5"/>
      <c r="O14" s="9">
        <f>MIN(F14:N14)-MIN(F14:N14)</f>
        <v>0</v>
      </c>
    </row>
    <row r="15" spans="2:15" x14ac:dyDescent="0.25">
      <c r="C15" s="4" t="s">
        <v>137</v>
      </c>
      <c r="D15" s="4" t="s">
        <v>34</v>
      </c>
      <c r="E15" s="4">
        <f>SUM(F15:N15)-O15</f>
        <v>0</v>
      </c>
      <c r="F15" s="5"/>
      <c r="G15" s="5"/>
      <c r="H15" s="5"/>
      <c r="I15" s="5"/>
      <c r="J15" s="5"/>
      <c r="K15" s="4"/>
      <c r="L15" s="5"/>
      <c r="M15" s="5"/>
      <c r="N15" s="5"/>
      <c r="O15" s="9">
        <f>MIN(F15:N15)-MIN(F15:N15)</f>
        <v>0</v>
      </c>
    </row>
    <row r="17" spans="2:15" hidden="1" x14ac:dyDescent="0.25">
      <c r="B17" s="1" t="s">
        <v>111</v>
      </c>
      <c r="C17" s="9" t="s">
        <v>25</v>
      </c>
      <c r="D17" s="4" t="s">
        <v>15</v>
      </c>
      <c r="E17" s="4">
        <f t="shared" ref="E17" si="0">SUM(F17:N17)-O17</f>
        <v>60</v>
      </c>
      <c r="F17" s="5">
        <f>2*30</f>
        <v>60</v>
      </c>
      <c r="G17" s="5"/>
      <c r="H17" s="4"/>
      <c r="I17" s="4"/>
      <c r="J17" s="4"/>
      <c r="K17" s="4"/>
      <c r="L17" s="5"/>
      <c r="M17" s="4"/>
      <c r="N17" s="4"/>
      <c r="O17" s="10">
        <v>0</v>
      </c>
    </row>
    <row r="18" spans="2:15" x14ac:dyDescent="0.25">
      <c r="C18" s="1"/>
      <c r="D18" s="1"/>
      <c r="E18" s="1"/>
      <c r="F18" s="1"/>
      <c r="G18" s="1"/>
      <c r="H18" s="1"/>
      <c r="I18" s="1"/>
      <c r="J18" s="1"/>
      <c r="K18" s="1"/>
    </row>
    <row r="19" spans="2:15" x14ac:dyDescent="0.25">
      <c r="C19" s="1"/>
      <c r="D19" s="1"/>
      <c r="E19" s="1"/>
      <c r="F19" s="1"/>
      <c r="G19" s="1"/>
      <c r="H19" s="1"/>
      <c r="I19" s="1"/>
      <c r="J19" s="1"/>
      <c r="K19" s="1"/>
    </row>
    <row r="20" spans="2:15" x14ac:dyDescent="0.25">
      <c r="C20" s="1"/>
      <c r="D20" s="1"/>
      <c r="E20" s="1"/>
      <c r="F20" s="1"/>
      <c r="G20" s="1"/>
      <c r="H20" s="1"/>
      <c r="I20" s="1"/>
      <c r="J20" s="1"/>
      <c r="K20" s="1"/>
    </row>
    <row r="21" spans="2:15" x14ac:dyDescent="0.25">
      <c r="C21" s="1"/>
      <c r="D21" s="1"/>
      <c r="E21" s="1"/>
      <c r="F21" s="1"/>
      <c r="G21" s="1"/>
      <c r="H21" s="1"/>
      <c r="I21" s="1"/>
      <c r="J21" s="1"/>
      <c r="K21" s="1"/>
    </row>
    <row r="22" spans="2:15" x14ac:dyDescent="0.25">
      <c r="C22" s="1"/>
      <c r="D22" s="1"/>
      <c r="E22" s="1"/>
      <c r="F22" s="1"/>
      <c r="G22" s="1"/>
      <c r="H22" s="1"/>
      <c r="I22" s="1"/>
      <c r="J22" s="1"/>
      <c r="K22" s="1"/>
    </row>
    <row r="23" spans="2:15" x14ac:dyDescent="0.25">
      <c r="C23" s="1"/>
      <c r="D23" s="1"/>
      <c r="E23" s="1"/>
      <c r="F23" s="1"/>
      <c r="G23" s="1"/>
      <c r="H23" s="1"/>
      <c r="I23" s="1"/>
      <c r="J23" s="1"/>
      <c r="K23" s="1"/>
    </row>
    <row r="24" spans="2:15" x14ac:dyDescent="0.25">
      <c r="C24" s="1"/>
      <c r="D24" s="1"/>
      <c r="E24" s="1"/>
      <c r="F24" s="1"/>
      <c r="G24" s="1"/>
      <c r="H24" s="1"/>
      <c r="I24" s="1"/>
      <c r="J24" s="1"/>
      <c r="K24" s="1"/>
    </row>
    <row r="25" spans="2:15" x14ac:dyDescent="0.25">
      <c r="C25" s="1"/>
      <c r="D25" s="1"/>
      <c r="E25" s="1"/>
      <c r="F25" s="1"/>
      <c r="G25" s="1"/>
      <c r="H25" s="1"/>
      <c r="I25" s="1"/>
      <c r="J25" s="1"/>
      <c r="K25" s="1"/>
    </row>
    <row r="26" spans="2:15" x14ac:dyDescent="0.25">
      <c r="C26" s="1"/>
      <c r="D26" s="1"/>
      <c r="E26" s="1"/>
      <c r="F26" s="1"/>
      <c r="G26" s="1"/>
      <c r="H26" s="1"/>
      <c r="I26" s="1"/>
      <c r="J26" s="1"/>
      <c r="K26" s="1"/>
    </row>
    <row r="27" spans="2:15" x14ac:dyDescent="0.25">
      <c r="C27" s="1"/>
      <c r="D27" s="1"/>
      <c r="E27" s="1"/>
      <c r="F27" s="1"/>
      <c r="G27" s="1"/>
      <c r="H27" s="1"/>
      <c r="I27" s="1"/>
      <c r="J27" s="1"/>
      <c r="K27" s="1"/>
    </row>
  </sheetData>
  <sortState xmlns:xlrd2="http://schemas.microsoft.com/office/spreadsheetml/2017/richdata2" ref="B7:O15">
    <sortCondition descending="1" ref="E7:E15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ML33"/>
  <sheetViews>
    <sheetView topLeftCell="A5" zoomScaleNormal="100" workbookViewId="0">
      <selection activeCell="A7" sqref="A7"/>
    </sheetView>
  </sheetViews>
  <sheetFormatPr defaultRowHeight="15" x14ac:dyDescent="0.25"/>
  <cols>
    <col min="1" max="1" width="0.42578125" style="2" customWidth="1"/>
    <col min="2" max="2" width="7.85546875" style="1" customWidth="1"/>
    <col min="3" max="3" width="30.28515625" style="2" bestFit="1" customWidth="1"/>
    <col min="4" max="4" width="11.5703125" style="2" customWidth="1"/>
    <col min="5" max="5" width="5.42578125" style="2" customWidth="1"/>
    <col min="6" max="6" width="10.5703125" style="2" customWidth="1"/>
    <col min="7" max="7" width="11.140625" style="2" customWidth="1"/>
    <col min="8" max="8" width="11.42578125" style="2" customWidth="1"/>
    <col min="9" max="9" width="12" style="2" bestFit="1" customWidth="1"/>
    <col min="10" max="10" width="11.42578125" style="2" bestFit="1" customWidth="1"/>
    <col min="11" max="11" width="11.28515625" style="2" customWidth="1"/>
    <col min="12" max="12" width="12.140625" style="1" customWidth="1"/>
    <col min="13" max="13" width="10.42578125" style="2" customWidth="1"/>
    <col min="14" max="14" width="11.140625" style="2" customWidth="1"/>
    <col min="15" max="15" width="7.5703125" style="2" customWidth="1"/>
    <col min="16" max="1026" width="9.140625" style="2" customWidth="1"/>
  </cols>
  <sheetData>
    <row r="1" spans="2:15" ht="4.5" customHeight="1" x14ac:dyDescent="0.25"/>
    <row r="2" spans="2:15" s="7" customFormat="1" ht="26.25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2:15" ht="5.25" customHeight="1" x14ac:dyDescent="0.25"/>
    <row r="4" spans="2:15" ht="21" x14ac:dyDescent="0.25">
      <c r="C4" s="25" t="s">
        <v>170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6" spans="2:15" ht="58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2:15" x14ac:dyDescent="0.25">
      <c r="C7" s="21" t="s">
        <v>21</v>
      </c>
      <c r="D7" s="21" t="s">
        <v>15</v>
      </c>
      <c r="E7" s="4">
        <f>SUM(F7:N7)-O7</f>
        <v>200</v>
      </c>
      <c r="F7" s="5">
        <v>200</v>
      </c>
      <c r="G7" s="5"/>
      <c r="H7" s="5"/>
      <c r="I7" s="5"/>
      <c r="J7" s="5"/>
      <c r="K7" s="5"/>
      <c r="L7" s="5"/>
      <c r="M7" s="5"/>
      <c r="N7" s="4"/>
      <c r="O7" s="9">
        <f>MIN(F7:N7)-MIN(F7:N7)</f>
        <v>0</v>
      </c>
    </row>
    <row r="8" spans="2:15" x14ac:dyDescent="0.25">
      <c r="C8" s="4" t="s">
        <v>26</v>
      </c>
      <c r="D8" s="4" t="s">
        <v>9</v>
      </c>
      <c r="E8" s="4">
        <f>SUM(F8:N8)-O8</f>
        <v>160</v>
      </c>
      <c r="F8" s="5">
        <v>160</v>
      </c>
      <c r="G8" s="5"/>
      <c r="H8" s="5"/>
      <c r="I8" s="5"/>
      <c r="J8" s="5"/>
      <c r="K8" s="5"/>
      <c r="L8" s="4"/>
      <c r="M8" s="5"/>
      <c r="N8" s="5"/>
      <c r="O8" s="9">
        <f>MIN(F8:N8)-MIN(F8:N8)</f>
        <v>0</v>
      </c>
    </row>
    <row r="9" spans="2:15" x14ac:dyDescent="0.25">
      <c r="C9" s="6" t="s">
        <v>79</v>
      </c>
      <c r="D9" s="4" t="s">
        <v>34</v>
      </c>
      <c r="E9" s="4">
        <f>SUM(F9:N9)-O9</f>
        <v>120</v>
      </c>
      <c r="F9" s="5">
        <v>120</v>
      </c>
      <c r="G9" s="5"/>
      <c r="H9" s="5"/>
      <c r="I9" s="5"/>
      <c r="J9" s="5"/>
      <c r="K9" s="5"/>
      <c r="L9" s="5"/>
      <c r="M9" s="5"/>
      <c r="N9" s="5"/>
      <c r="O9" s="9">
        <f>MIN(F9:N9)-MIN(F9:N9)</f>
        <v>0</v>
      </c>
    </row>
    <row r="10" spans="2:15" x14ac:dyDescent="0.25">
      <c r="C10" s="4" t="s">
        <v>130</v>
      </c>
      <c r="D10" s="4" t="s">
        <v>15</v>
      </c>
      <c r="E10" s="4">
        <f>SUM(F10:N10)-O10</f>
        <v>120</v>
      </c>
      <c r="F10" s="5">
        <v>120</v>
      </c>
      <c r="G10" s="5"/>
      <c r="H10" s="5"/>
      <c r="I10" s="5"/>
      <c r="J10" s="5"/>
      <c r="K10" s="5"/>
      <c r="L10" s="5"/>
      <c r="M10" s="5"/>
      <c r="N10" s="5"/>
      <c r="O10" s="9">
        <f>MIN(F10:N10)-MIN(F10:N10)</f>
        <v>0</v>
      </c>
    </row>
    <row r="11" spans="2:15" x14ac:dyDescent="0.25">
      <c r="C11" s="4" t="s">
        <v>22</v>
      </c>
      <c r="D11" s="4" t="s">
        <v>5</v>
      </c>
      <c r="E11" s="4">
        <f>SUM(F11:N11)-O11</f>
        <v>60</v>
      </c>
      <c r="F11" s="5">
        <v>60</v>
      </c>
      <c r="G11" s="5"/>
      <c r="H11" s="5"/>
      <c r="I11" s="5"/>
      <c r="J11" s="5"/>
      <c r="K11" s="5"/>
      <c r="L11" s="5"/>
      <c r="M11" s="5"/>
      <c r="N11" s="5"/>
      <c r="O11" s="9">
        <f>MIN(F11:N11)-MIN(F11:N11)</f>
        <v>0</v>
      </c>
    </row>
    <row r="12" spans="2:15" x14ac:dyDescent="0.25">
      <c r="C12" s="4" t="s">
        <v>24</v>
      </c>
      <c r="D12" s="4" t="s">
        <v>5</v>
      </c>
      <c r="E12" s="4">
        <f>SUM(F12:N12)-O12</f>
        <v>60</v>
      </c>
      <c r="F12" s="5">
        <v>60</v>
      </c>
      <c r="G12" s="5"/>
      <c r="H12" s="5"/>
      <c r="I12" s="5"/>
      <c r="J12" s="4"/>
      <c r="K12" s="5"/>
      <c r="L12" s="5"/>
      <c r="M12" s="5"/>
      <c r="N12" s="5"/>
      <c r="O12" s="9">
        <f>MIN(F12:N12)-MIN(F12:N12)</f>
        <v>0</v>
      </c>
    </row>
    <row r="13" spans="2:15" x14ac:dyDescent="0.25">
      <c r="C13" s="6" t="s">
        <v>23</v>
      </c>
      <c r="D13" s="4" t="s">
        <v>5</v>
      </c>
      <c r="E13" s="4">
        <f>SUM(F13:N13)-O13</f>
        <v>0</v>
      </c>
      <c r="F13" s="5">
        <v>0</v>
      </c>
      <c r="G13" s="5"/>
      <c r="H13" s="5"/>
      <c r="I13" s="5"/>
      <c r="J13" s="5"/>
      <c r="K13" s="5"/>
      <c r="L13" s="5"/>
      <c r="M13" s="5"/>
      <c r="N13" s="5"/>
      <c r="O13" s="9">
        <f>MIN(F13:N13)-MIN(F13:N13)</f>
        <v>0</v>
      </c>
    </row>
    <row r="14" spans="2:15" x14ac:dyDescent="0.25">
      <c r="C14" s="4" t="s">
        <v>150</v>
      </c>
      <c r="D14" s="4" t="s">
        <v>27</v>
      </c>
      <c r="E14" s="4">
        <f>SUM(F14:N14)-O14</f>
        <v>0</v>
      </c>
      <c r="F14" s="5">
        <v>0</v>
      </c>
      <c r="G14" s="5"/>
      <c r="H14" s="5"/>
      <c r="I14" s="5"/>
      <c r="J14" s="5"/>
      <c r="K14" s="5"/>
      <c r="L14" s="5"/>
      <c r="M14" s="5"/>
      <c r="N14" s="5"/>
      <c r="O14" s="9">
        <f>MIN(F14:N14)-MIN(F14:N14)</f>
        <v>0</v>
      </c>
    </row>
    <row r="15" spans="2:15" x14ac:dyDescent="0.25">
      <c r="C15" s="4" t="s">
        <v>136</v>
      </c>
      <c r="D15" s="4" t="s">
        <v>27</v>
      </c>
      <c r="E15" s="4">
        <f>SUM(F15:N15)-O15</f>
        <v>0</v>
      </c>
      <c r="F15" s="5">
        <v>0</v>
      </c>
      <c r="G15" s="5"/>
      <c r="H15" s="5"/>
      <c r="I15" s="5"/>
      <c r="J15" s="5"/>
      <c r="K15" s="5"/>
      <c r="L15" s="4"/>
      <c r="M15" s="5"/>
      <c r="N15" s="5"/>
      <c r="O15" s="9">
        <f>MIN(F15:N15)-MIN(F15:N15)</f>
        <v>0</v>
      </c>
    </row>
    <row r="16" spans="2:15" x14ac:dyDescent="0.25">
      <c r="C16" s="4" t="s">
        <v>117</v>
      </c>
      <c r="D16" s="4" t="s">
        <v>15</v>
      </c>
      <c r="E16" s="4">
        <f>SUM(F16:N16)-O16</f>
        <v>0</v>
      </c>
      <c r="F16" s="5">
        <v>0</v>
      </c>
      <c r="G16" s="5"/>
      <c r="H16" s="5"/>
      <c r="I16" s="5"/>
      <c r="J16" s="4"/>
      <c r="K16" s="5"/>
      <c r="L16" s="4"/>
      <c r="M16" s="5"/>
      <c r="N16" s="5"/>
      <c r="O16" s="9">
        <f>MIN(F16:N16)-MIN(F16:N16)</f>
        <v>0</v>
      </c>
    </row>
    <row r="17" spans="3:15" x14ac:dyDescent="0.25">
      <c r="C17" s="4" t="s">
        <v>140</v>
      </c>
      <c r="D17" s="4" t="s">
        <v>15</v>
      </c>
      <c r="E17" s="4">
        <f>SUM(F17:N17)-O17</f>
        <v>0</v>
      </c>
      <c r="F17" s="5">
        <v>0</v>
      </c>
      <c r="G17" s="5"/>
      <c r="H17" s="5"/>
      <c r="I17" s="5"/>
      <c r="J17" s="5"/>
      <c r="K17" s="5"/>
      <c r="L17" s="5"/>
      <c r="M17" s="5"/>
      <c r="N17" s="5"/>
      <c r="O17" s="9">
        <f>MIN(F17:N17)-MIN(F17:N17)</f>
        <v>0</v>
      </c>
    </row>
    <row r="18" spans="3:15" x14ac:dyDescent="0.25">
      <c r="C18" s="4" t="s">
        <v>18</v>
      </c>
      <c r="D18" s="4" t="s">
        <v>5</v>
      </c>
      <c r="E18" s="4">
        <f>SUM(F18:N18)-O18</f>
        <v>0</v>
      </c>
      <c r="F18" s="5">
        <v>0</v>
      </c>
      <c r="G18" s="5"/>
      <c r="H18" s="4"/>
      <c r="I18" s="4"/>
      <c r="J18" s="4"/>
      <c r="K18" s="5"/>
      <c r="L18" s="4"/>
      <c r="M18" s="5"/>
      <c r="N18" s="5"/>
      <c r="O18" s="9">
        <f>MIN(F18:N18)-MIN(F18:N18)</f>
        <v>0</v>
      </c>
    </row>
    <row r="19" spans="3:15" x14ac:dyDescent="0.25">
      <c r="C19" s="6" t="s">
        <v>93</v>
      </c>
      <c r="D19" s="4" t="s">
        <v>19</v>
      </c>
      <c r="E19" s="4">
        <f>SUM(F19:N19)-O19</f>
        <v>0</v>
      </c>
      <c r="F19" s="5">
        <v>0</v>
      </c>
      <c r="G19" s="5"/>
      <c r="H19" s="4"/>
      <c r="I19" s="4"/>
      <c r="J19" s="5"/>
      <c r="K19" s="4"/>
      <c r="L19" s="4"/>
      <c r="M19" s="5"/>
      <c r="N19" s="4"/>
      <c r="O19" s="9">
        <f>MIN(F19:N19)-MIN(F19:N19)</f>
        <v>0</v>
      </c>
    </row>
    <row r="20" spans="3:15" x14ac:dyDescent="0.25">
      <c r="C20" s="6" t="s">
        <v>154</v>
      </c>
      <c r="D20" s="6" t="s">
        <v>27</v>
      </c>
      <c r="E20" s="6">
        <f>SUM(F20:N20)-O20</f>
        <v>0</v>
      </c>
      <c r="F20" s="6">
        <v>0</v>
      </c>
      <c r="G20" s="6"/>
      <c r="H20" s="6"/>
      <c r="I20" s="6"/>
      <c r="J20" s="6"/>
      <c r="K20" s="6"/>
      <c r="L20" s="6"/>
      <c r="M20" s="6"/>
      <c r="N20" s="6"/>
      <c r="O20" s="9">
        <f>MIN(F20:N20)-MIN(F20:N20)</f>
        <v>0</v>
      </c>
    </row>
    <row r="21" spans="3:15" x14ac:dyDescent="0.25">
      <c r="C21" s="1"/>
      <c r="D21" s="1"/>
      <c r="E21" s="1"/>
      <c r="F21" s="1"/>
      <c r="G21" s="1"/>
      <c r="H21" s="1"/>
      <c r="I21" s="1"/>
      <c r="J21" s="1"/>
      <c r="K21" s="1"/>
    </row>
    <row r="22" spans="3:15" x14ac:dyDescent="0.25">
      <c r="C22" s="1"/>
      <c r="D22" s="1"/>
      <c r="E22" s="1"/>
      <c r="F22" s="1"/>
      <c r="G22" s="1"/>
      <c r="H22" s="1"/>
      <c r="I22" s="1"/>
      <c r="J22" s="1"/>
      <c r="K22" s="1"/>
    </row>
    <row r="23" spans="3:15" x14ac:dyDescent="0.25">
      <c r="C23" s="1"/>
      <c r="D23" s="1"/>
      <c r="E23" s="1"/>
      <c r="F23" s="1"/>
      <c r="G23" s="1"/>
      <c r="H23" s="1"/>
      <c r="I23" s="1"/>
      <c r="J23" s="1"/>
      <c r="K23" s="1"/>
    </row>
    <row r="24" spans="3:15" x14ac:dyDescent="0.25">
      <c r="C24" s="1"/>
      <c r="D24" s="1"/>
      <c r="E24" s="1"/>
      <c r="F24" s="1"/>
      <c r="G24" s="1"/>
      <c r="H24" s="1"/>
      <c r="I24" s="1"/>
      <c r="J24" s="1"/>
      <c r="K24" s="1"/>
    </row>
    <row r="25" spans="3:15" x14ac:dyDescent="0.25">
      <c r="C25" s="1"/>
      <c r="D25" s="1"/>
      <c r="E25" s="1"/>
      <c r="F25" s="1"/>
      <c r="G25" s="1"/>
      <c r="H25" s="1"/>
      <c r="I25" s="1"/>
      <c r="J25" s="1"/>
      <c r="K25" s="1"/>
    </row>
    <row r="26" spans="3:15" x14ac:dyDescent="0.25">
      <c r="C26" s="1"/>
      <c r="D26" s="1"/>
      <c r="E26" s="1"/>
      <c r="F26" s="1"/>
      <c r="G26" s="1"/>
      <c r="H26" s="1"/>
      <c r="I26" s="1"/>
      <c r="J26" s="1"/>
      <c r="K26" s="1"/>
    </row>
    <row r="27" spans="3:15" x14ac:dyDescent="0.25">
      <c r="C27" s="1"/>
      <c r="D27" s="1"/>
      <c r="E27" s="1"/>
      <c r="F27" s="1"/>
      <c r="G27" s="1"/>
      <c r="H27" s="1"/>
      <c r="I27" s="1"/>
      <c r="J27" s="1"/>
      <c r="K27" s="1"/>
    </row>
    <row r="28" spans="3:15" x14ac:dyDescent="0.25">
      <c r="C28" s="1"/>
      <c r="D28" s="1"/>
      <c r="E28" s="1"/>
      <c r="F28" s="1"/>
      <c r="G28" s="1"/>
      <c r="H28" s="1"/>
      <c r="I28" s="1"/>
      <c r="J28" s="1"/>
      <c r="K28" s="1"/>
    </row>
    <row r="29" spans="3:15" x14ac:dyDescent="0.25">
      <c r="C29" s="1"/>
      <c r="D29" s="1"/>
      <c r="E29" s="1"/>
      <c r="F29" s="1"/>
      <c r="G29" s="1"/>
      <c r="H29" s="1"/>
      <c r="I29" s="1"/>
      <c r="J29" s="1"/>
      <c r="K29" s="1"/>
    </row>
    <row r="30" spans="3:15" x14ac:dyDescent="0.25">
      <c r="C30" s="1"/>
      <c r="D30" s="1"/>
      <c r="E30" s="1"/>
      <c r="F30" s="1"/>
      <c r="G30" s="1"/>
      <c r="H30" s="1"/>
      <c r="I30" s="1"/>
      <c r="J30" s="1"/>
      <c r="K30" s="1"/>
    </row>
    <row r="31" spans="3:15" x14ac:dyDescent="0.25">
      <c r="C31" s="1"/>
      <c r="D31" s="1"/>
      <c r="E31" s="1"/>
      <c r="F31" s="1"/>
      <c r="G31" s="1"/>
      <c r="H31" s="1"/>
      <c r="I31" s="1"/>
      <c r="J31" s="1"/>
      <c r="K31" s="1"/>
    </row>
    <row r="32" spans="3:15" x14ac:dyDescent="0.25">
      <c r="C32" s="1"/>
      <c r="D32" s="1"/>
      <c r="E32" s="1"/>
      <c r="F32" s="1"/>
      <c r="G32" s="1"/>
      <c r="H32" s="1"/>
      <c r="I32" s="1"/>
      <c r="J32" s="1"/>
      <c r="K32" s="1"/>
    </row>
    <row r="33" spans="3:11" x14ac:dyDescent="0.25">
      <c r="C33" s="1"/>
      <c r="D33" s="1"/>
      <c r="E33" s="1"/>
      <c r="F33" s="1"/>
      <c r="G33" s="1"/>
      <c r="H33" s="1"/>
      <c r="I33" s="1"/>
      <c r="J33" s="1"/>
      <c r="K33" s="1"/>
    </row>
  </sheetData>
  <sortState xmlns:xlrd2="http://schemas.microsoft.com/office/spreadsheetml/2017/richdata2" ref="B7:O20">
    <sortCondition descending="1" ref="E7:E20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AML19"/>
  <sheetViews>
    <sheetView topLeftCell="A3" zoomScaleNormal="100" workbookViewId="0">
      <selection activeCell="D11" sqref="D11"/>
    </sheetView>
  </sheetViews>
  <sheetFormatPr defaultRowHeight="15" x14ac:dyDescent="0.25"/>
  <cols>
    <col min="1" max="1" width="0.5703125" style="2" customWidth="1"/>
    <col min="2" max="2" width="7.85546875" style="1" customWidth="1"/>
    <col min="3" max="3" width="28.85546875" style="2" bestFit="1" customWidth="1"/>
    <col min="4" max="4" width="11.42578125" style="2" customWidth="1"/>
    <col min="5" max="5" width="5.42578125" style="2" customWidth="1"/>
    <col min="6" max="6" width="11.140625" style="2" customWidth="1"/>
    <col min="7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bestFit="1" customWidth="1"/>
    <col min="13" max="13" width="10.5703125" style="2" customWidth="1"/>
    <col min="14" max="14" width="11.42578125" style="2" bestFit="1" customWidth="1"/>
    <col min="15" max="15" width="7.85546875" style="2" customWidth="1"/>
    <col min="16" max="1026" width="9.140625" style="2" customWidth="1"/>
  </cols>
  <sheetData>
    <row r="2" spans="2:15" s="7" customFormat="1" ht="26.25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4" spans="2:15" ht="21" x14ac:dyDescent="0.25">
      <c r="C4" s="25" t="s">
        <v>171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6" spans="2:15" ht="61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2:15" x14ac:dyDescent="0.25">
      <c r="C7" s="6" t="s">
        <v>80</v>
      </c>
      <c r="D7" s="21" t="s">
        <v>9</v>
      </c>
      <c r="E7" s="4">
        <f>SUM(F7:N7)-O7</f>
        <v>200</v>
      </c>
      <c r="F7" s="5">
        <v>200</v>
      </c>
      <c r="G7" s="5"/>
      <c r="H7" s="5"/>
      <c r="I7" s="5"/>
      <c r="J7" s="5"/>
      <c r="K7" s="5"/>
      <c r="L7" s="5"/>
      <c r="M7" s="4"/>
      <c r="N7" s="4"/>
      <c r="O7" s="9">
        <f>MIN(F7:N7)-MIN(F7:N7)</f>
        <v>0</v>
      </c>
    </row>
    <row r="8" spans="2:15" x14ac:dyDescent="0.25">
      <c r="C8" s="4" t="s">
        <v>21</v>
      </c>
      <c r="D8" s="4" t="s">
        <v>15</v>
      </c>
      <c r="E8" s="4">
        <f>SUM(F8:N8)-O8</f>
        <v>160</v>
      </c>
      <c r="F8" s="5">
        <v>160</v>
      </c>
      <c r="G8" s="5"/>
      <c r="H8" s="5"/>
      <c r="I8" s="5"/>
      <c r="J8" s="5"/>
      <c r="K8" s="5"/>
      <c r="L8" s="5"/>
      <c r="M8" s="4"/>
      <c r="N8" s="4"/>
      <c r="O8" s="9">
        <f>MIN(F8:N8)-MIN(F8:N8)</f>
        <v>0</v>
      </c>
    </row>
    <row r="9" spans="2:15" x14ac:dyDescent="0.25">
      <c r="C9" s="6" t="s">
        <v>79</v>
      </c>
      <c r="D9" s="21" t="s">
        <v>9</v>
      </c>
      <c r="E9" s="4">
        <f>SUM(F9:N9)-O9</f>
        <v>120</v>
      </c>
      <c r="F9" s="4">
        <v>120</v>
      </c>
      <c r="G9" s="4"/>
      <c r="H9" s="4"/>
      <c r="I9" s="4"/>
      <c r="J9" s="5"/>
      <c r="K9" s="5"/>
      <c r="L9" s="5"/>
      <c r="M9" s="5"/>
      <c r="N9" s="4"/>
      <c r="O9" s="9">
        <f>MIN(F9:N9)-MIN(F9:N9)</f>
        <v>0</v>
      </c>
    </row>
    <row r="10" spans="2:15" x14ac:dyDescent="0.25">
      <c r="C10" s="4" t="s">
        <v>26</v>
      </c>
      <c r="D10" s="21" t="s">
        <v>9</v>
      </c>
      <c r="E10" s="4">
        <f>SUM(F10:N10)-O10</f>
        <v>120</v>
      </c>
      <c r="F10" s="5">
        <v>120</v>
      </c>
      <c r="G10" s="5"/>
      <c r="H10" s="5"/>
      <c r="I10" s="5"/>
      <c r="J10" s="4"/>
      <c r="K10" s="5"/>
      <c r="L10" s="5"/>
      <c r="M10" s="5"/>
      <c r="N10" s="4"/>
      <c r="O10" s="9">
        <f>MIN(F10:N10)-MIN(F10:N10)</f>
        <v>0</v>
      </c>
    </row>
    <row r="11" spans="2:15" x14ac:dyDescent="0.25">
      <c r="C11" s="6" t="s">
        <v>106</v>
      </c>
      <c r="D11" s="4" t="s">
        <v>27</v>
      </c>
      <c r="E11" s="4">
        <f>SUM(F11:N11)-O11</f>
        <v>60</v>
      </c>
      <c r="F11" s="5">
        <v>60</v>
      </c>
      <c r="G11" s="5"/>
      <c r="H11" s="5"/>
      <c r="I11" s="5"/>
      <c r="J11" s="5"/>
      <c r="K11" s="5"/>
      <c r="L11" s="5"/>
      <c r="M11" s="4"/>
      <c r="N11" s="4"/>
      <c r="O11" s="9">
        <f>MIN(F11:N11)-MIN(F11:N11)</f>
        <v>0</v>
      </c>
    </row>
    <row r="12" spans="2:15" x14ac:dyDescent="0.25">
      <c r="C12" s="4" t="s">
        <v>28</v>
      </c>
      <c r="D12" s="4" t="s">
        <v>15</v>
      </c>
      <c r="E12" s="4">
        <f>SUM(F12:N12)-O12</f>
        <v>60</v>
      </c>
      <c r="F12" s="5">
        <v>60</v>
      </c>
      <c r="G12" s="5"/>
      <c r="H12" s="5"/>
      <c r="I12" s="5"/>
      <c r="J12" s="4"/>
      <c r="K12" s="5"/>
      <c r="L12" s="5"/>
      <c r="M12" s="5"/>
      <c r="N12" s="4"/>
      <c r="O12" s="9">
        <f>MIN(F12:N12)-MIN(F12:N12)</f>
        <v>0</v>
      </c>
    </row>
    <row r="13" spans="2:15" x14ac:dyDescent="0.25">
      <c r="C13" s="23" t="s">
        <v>30</v>
      </c>
      <c r="D13" s="21" t="s">
        <v>9</v>
      </c>
      <c r="E13" s="4">
        <f>SUM(F13:N13)-O13</f>
        <v>0</v>
      </c>
      <c r="F13" s="5"/>
      <c r="G13" s="5"/>
      <c r="H13" s="5"/>
      <c r="I13" s="5"/>
      <c r="J13" s="5"/>
      <c r="K13" s="5"/>
      <c r="L13" s="5"/>
      <c r="M13" s="5"/>
      <c r="N13" s="4"/>
      <c r="O13" s="9">
        <f>MIN(F13:N13)-MIN(F13:N13)</f>
        <v>0</v>
      </c>
    </row>
    <row r="14" spans="2:15" x14ac:dyDescent="0.25">
      <c r="C14" s="4" t="s">
        <v>83</v>
      </c>
      <c r="D14" s="4" t="s">
        <v>5</v>
      </c>
      <c r="E14" s="4">
        <f>SUM(F14:N14)-O14</f>
        <v>0</v>
      </c>
      <c r="F14" s="5"/>
      <c r="G14" s="5"/>
      <c r="H14" s="5"/>
      <c r="I14" s="5"/>
      <c r="J14" s="5"/>
      <c r="K14" s="4"/>
      <c r="L14" s="5"/>
      <c r="M14" s="4"/>
      <c r="N14" s="4"/>
      <c r="O14" s="9">
        <f>MIN(F14:N14)-MIN(F14:N14)</f>
        <v>0</v>
      </c>
    </row>
    <row r="15" spans="2:15" x14ac:dyDescent="0.25">
      <c r="C15" s="6" t="s">
        <v>107</v>
      </c>
      <c r="D15" s="4" t="s">
        <v>41</v>
      </c>
      <c r="E15" s="4">
        <f>SUM(F15:N15)-O15</f>
        <v>0</v>
      </c>
      <c r="F15" s="5"/>
      <c r="G15" s="5"/>
      <c r="H15" s="5"/>
      <c r="I15" s="5"/>
      <c r="J15" s="5"/>
      <c r="K15" s="4"/>
      <c r="L15" s="5"/>
      <c r="M15" s="4"/>
      <c r="N15" s="4"/>
      <c r="O15" s="9">
        <f>MIN(F15:N15)-MIN(F15:N15)</f>
        <v>0</v>
      </c>
    </row>
    <row r="16" spans="2:15" x14ac:dyDescent="0.25">
      <c r="C16" s="4" t="s">
        <v>135</v>
      </c>
      <c r="D16" s="4" t="s">
        <v>27</v>
      </c>
      <c r="E16" s="4">
        <f>SUM(F16:N16)-O16</f>
        <v>0</v>
      </c>
      <c r="F16" s="4"/>
      <c r="G16" s="4"/>
      <c r="H16" s="4"/>
      <c r="I16" s="4"/>
      <c r="J16" s="5"/>
      <c r="K16" s="5"/>
      <c r="L16" s="5"/>
      <c r="M16" s="5"/>
      <c r="N16" s="4"/>
      <c r="O16" s="9">
        <f>MIN(F16:N16)-MIN(F16:N16)</f>
        <v>0</v>
      </c>
    </row>
    <row r="17" spans="3:15" x14ac:dyDescent="0.25">
      <c r="C17" s="6" t="s">
        <v>94</v>
      </c>
      <c r="D17" s="4" t="s">
        <v>19</v>
      </c>
      <c r="E17" s="4">
        <f>SUM(F17:N17)-O17</f>
        <v>0</v>
      </c>
      <c r="F17" s="5"/>
      <c r="G17" s="4"/>
      <c r="H17" s="4"/>
      <c r="I17" s="4"/>
      <c r="J17" s="4"/>
      <c r="K17" s="4"/>
      <c r="L17" s="5"/>
      <c r="M17" s="5"/>
      <c r="N17" s="4"/>
      <c r="O17" s="9">
        <f>MIN(F17:N17)-MIN(F17:N17)</f>
        <v>0</v>
      </c>
    </row>
    <row r="18" spans="3:15" x14ac:dyDescent="0.25">
      <c r="C18" s="4" t="s">
        <v>116</v>
      </c>
      <c r="D18" s="4" t="s">
        <v>41</v>
      </c>
      <c r="E18" s="4">
        <f>SUM(F18:N18)-O18</f>
        <v>0</v>
      </c>
      <c r="F18" s="4"/>
      <c r="G18" s="4"/>
      <c r="H18" s="5"/>
      <c r="I18" s="5"/>
      <c r="J18" s="4"/>
      <c r="K18" s="5"/>
      <c r="L18" s="5"/>
      <c r="M18" s="5"/>
      <c r="N18" s="4"/>
      <c r="O18" s="9">
        <f>MIN(F18:N18)-MIN(F18:N18)</f>
        <v>0</v>
      </c>
    </row>
    <row r="19" spans="3:15" x14ac:dyDescent="0.25">
      <c r="C19" s="17" t="s">
        <v>95</v>
      </c>
      <c r="D19" s="4" t="s">
        <v>19</v>
      </c>
      <c r="E19" s="4">
        <f>SUM(F19:N19)-O19</f>
        <v>0</v>
      </c>
      <c r="F19" s="5"/>
      <c r="G19" s="5"/>
      <c r="H19" s="5"/>
      <c r="I19" s="5"/>
      <c r="J19" s="4"/>
      <c r="K19" s="5"/>
      <c r="L19" s="5"/>
      <c r="M19" s="5"/>
      <c r="N19" s="4"/>
      <c r="O19" s="9">
        <f>MIN(F19:N19)-MIN(F19:N19)</f>
        <v>0</v>
      </c>
    </row>
  </sheetData>
  <sortState xmlns:xlrd2="http://schemas.microsoft.com/office/spreadsheetml/2017/richdata2" ref="B7:O19">
    <sortCondition descending="1" ref="E7:E19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AML19"/>
  <sheetViews>
    <sheetView topLeftCell="A3" zoomScaleNormal="100" workbookViewId="0">
      <selection activeCell="E7" sqref="E7:E18"/>
    </sheetView>
  </sheetViews>
  <sheetFormatPr defaultRowHeight="15" x14ac:dyDescent="0.25"/>
  <cols>
    <col min="1" max="1" width="0.5703125" style="2" customWidth="1"/>
    <col min="2" max="2" width="7.7109375" style="1" customWidth="1"/>
    <col min="3" max="3" width="23.7109375" style="2" customWidth="1"/>
    <col min="4" max="4" width="11.85546875" style="2" customWidth="1"/>
    <col min="5" max="5" width="5.28515625" style="2" customWidth="1"/>
    <col min="6" max="6" width="10.7109375" style="2" bestFit="1" customWidth="1"/>
    <col min="7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customWidth="1"/>
    <col min="13" max="13" width="10.7109375" style="2" bestFit="1" customWidth="1"/>
    <col min="14" max="14" width="11.42578125" style="2" bestFit="1" customWidth="1"/>
    <col min="15" max="15" width="7.42578125" style="2" customWidth="1"/>
    <col min="16" max="1026" width="9.140625" style="2" customWidth="1"/>
  </cols>
  <sheetData>
    <row r="2" spans="2:15" s="7" customFormat="1" ht="26.25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4" spans="2:15" ht="21" x14ac:dyDescent="0.25">
      <c r="C4" s="25" t="s">
        <v>172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6" spans="2:15" ht="60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2:15" x14ac:dyDescent="0.25">
      <c r="C7" s="6" t="s">
        <v>80</v>
      </c>
      <c r="D7" s="21" t="s">
        <v>9</v>
      </c>
      <c r="E7" s="4">
        <f>SUM(F7:N7)</f>
        <v>200</v>
      </c>
      <c r="F7" s="5">
        <v>200</v>
      </c>
      <c r="G7" s="5"/>
      <c r="H7" s="4"/>
      <c r="I7" s="4"/>
      <c r="J7" s="4"/>
      <c r="K7" s="5"/>
      <c r="L7" s="5"/>
      <c r="M7" s="5"/>
      <c r="N7" s="4"/>
      <c r="O7" s="9">
        <f>MIN(F7:N7)-MIN(F7:N7)</f>
        <v>0</v>
      </c>
    </row>
    <row r="8" spans="2:15" x14ac:dyDescent="0.25">
      <c r="C8" s="27" t="s">
        <v>211</v>
      </c>
      <c r="D8" s="4" t="s">
        <v>41</v>
      </c>
      <c r="E8" s="4">
        <f>SUM(F8:N8)</f>
        <v>160</v>
      </c>
      <c r="F8" s="5">
        <v>160</v>
      </c>
      <c r="G8" s="5"/>
      <c r="H8" s="4"/>
      <c r="I8" s="4"/>
      <c r="J8" s="4"/>
      <c r="K8" s="5"/>
      <c r="L8" s="5"/>
      <c r="M8" s="5"/>
      <c r="N8" s="4"/>
      <c r="O8" s="9">
        <f>MIN(F8:N8)-MIN(F8:N8)</f>
        <v>0</v>
      </c>
    </row>
    <row r="9" spans="2:15" x14ac:dyDescent="0.25">
      <c r="C9" s="27" t="s">
        <v>212</v>
      </c>
      <c r="D9" s="4" t="s">
        <v>5</v>
      </c>
      <c r="E9" s="4">
        <f>SUM(F9:N9)</f>
        <v>120</v>
      </c>
      <c r="F9" s="5">
        <v>120</v>
      </c>
      <c r="G9" s="5"/>
      <c r="H9" s="4"/>
      <c r="I9" s="4"/>
      <c r="J9" s="4"/>
      <c r="K9" s="5"/>
      <c r="L9" s="5"/>
      <c r="M9" s="5"/>
      <c r="N9" s="4"/>
      <c r="O9" s="9">
        <f>MIN(F9:N9)-MIN(F9:N9)</f>
        <v>0</v>
      </c>
    </row>
    <row r="10" spans="2:15" x14ac:dyDescent="0.25">
      <c r="C10" s="23" t="s">
        <v>30</v>
      </c>
      <c r="D10" s="21" t="s">
        <v>9</v>
      </c>
      <c r="E10" s="4">
        <f>SUM(F10:N10)-O10</f>
        <v>0</v>
      </c>
      <c r="F10" s="5"/>
      <c r="G10" s="5"/>
      <c r="H10" s="4"/>
      <c r="I10" s="4"/>
      <c r="J10" s="5"/>
      <c r="K10" s="5"/>
      <c r="L10" s="5"/>
      <c r="M10" s="5"/>
      <c r="N10" s="5"/>
      <c r="O10" s="9">
        <f>MIN(F10:N10)-MIN(F10:N10)</f>
        <v>0</v>
      </c>
    </row>
    <row r="11" spans="2:15" x14ac:dyDescent="0.25">
      <c r="C11" s="6" t="s">
        <v>133</v>
      </c>
      <c r="D11" s="4" t="s">
        <v>34</v>
      </c>
      <c r="E11" s="4">
        <f>SUM(F11:N11)-O11</f>
        <v>0</v>
      </c>
      <c r="F11" s="5"/>
      <c r="G11" s="5"/>
      <c r="H11" s="4"/>
      <c r="I11" s="4"/>
      <c r="J11" s="5"/>
      <c r="K11" s="4"/>
      <c r="L11" s="5"/>
      <c r="M11" s="5"/>
      <c r="N11" s="4"/>
      <c r="O11" s="9">
        <f>MIN(F11:N11)-MIN(F11:N11)</f>
        <v>0</v>
      </c>
    </row>
    <row r="12" spans="2:15" x14ac:dyDescent="0.25">
      <c r="C12" s="4" t="s">
        <v>83</v>
      </c>
      <c r="D12" s="4" t="s">
        <v>5</v>
      </c>
      <c r="E12" s="4">
        <f>SUM(F12:N12)-O12</f>
        <v>0</v>
      </c>
      <c r="F12" s="5"/>
      <c r="G12" s="5"/>
      <c r="H12" s="4"/>
      <c r="I12" s="4"/>
      <c r="J12" s="4"/>
      <c r="K12" s="5"/>
      <c r="L12" s="5"/>
      <c r="M12" s="5"/>
      <c r="N12" s="4"/>
      <c r="O12" s="9">
        <f>MIN(F12:N12)-MIN(F12:N12)</f>
        <v>0</v>
      </c>
    </row>
    <row r="13" spans="2:15" x14ac:dyDescent="0.25">
      <c r="C13" s="4" t="s">
        <v>134</v>
      </c>
      <c r="D13" s="4" t="s">
        <v>27</v>
      </c>
      <c r="E13" s="4">
        <f>SUM(F13:N13)-O13</f>
        <v>0</v>
      </c>
      <c r="F13" s="5"/>
      <c r="G13" s="5"/>
      <c r="H13" s="4"/>
      <c r="I13" s="4"/>
      <c r="J13" s="5"/>
      <c r="K13" s="5"/>
      <c r="L13" s="5"/>
      <c r="M13" s="5"/>
      <c r="N13" s="4"/>
      <c r="O13" s="9">
        <f>MIN(F13:N13)-MIN(F13:N13)</f>
        <v>0</v>
      </c>
    </row>
    <row r="14" spans="2:15" x14ac:dyDescent="0.25">
      <c r="C14" s="6" t="s">
        <v>95</v>
      </c>
      <c r="D14" s="4" t="s">
        <v>19</v>
      </c>
      <c r="E14" s="4">
        <f>SUM(F14:N14)-O14</f>
        <v>0</v>
      </c>
      <c r="F14" s="5"/>
      <c r="G14" s="5"/>
      <c r="H14" s="4"/>
      <c r="I14" s="4"/>
      <c r="J14" s="5"/>
      <c r="K14" s="5"/>
      <c r="L14" s="5"/>
      <c r="M14" s="5"/>
      <c r="N14" s="4"/>
      <c r="O14" s="9">
        <f>MIN(F14:N14)-MIN(F14:N14)</f>
        <v>0</v>
      </c>
    </row>
    <row r="15" spans="2:15" x14ac:dyDescent="0.25">
      <c r="C15" s="13" t="s">
        <v>132</v>
      </c>
      <c r="D15" s="4" t="s">
        <v>9</v>
      </c>
      <c r="E15" s="4">
        <f>SUM(F15:N15)-O15</f>
        <v>0</v>
      </c>
      <c r="F15" s="5"/>
      <c r="G15" s="5"/>
      <c r="H15" s="4"/>
      <c r="I15" s="4"/>
      <c r="J15" s="5"/>
      <c r="K15" s="5"/>
      <c r="L15" s="5"/>
      <c r="M15" s="5"/>
      <c r="N15" s="4"/>
      <c r="O15" s="9">
        <f>MIN(F15:N15)-MIN(F15:N15)</f>
        <v>0</v>
      </c>
    </row>
    <row r="16" spans="2:15" x14ac:dyDescent="0.25">
      <c r="C16" s="4" t="s">
        <v>106</v>
      </c>
      <c r="D16" s="4" t="s">
        <v>27</v>
      </c>
      <c r="E16" s="4">
        <f>SUM(F16:N16)-O16</f>
        <v>0</v>
      </c>
      <c r="F16" s="4"/>
      <c r="G16" s="4"/>
      <c r="H16" s="4"/>
      <c r="I16" s="4"/>
      <c r="J16" s="4"/>
      <c r="K16" s="4"/>
      <c r="L16" s="4"/>
      <c r="M16" s="4"/>
      <c r="N16" s="4"/>
      <c r="O16" s="9">
        <f>MIN(F16:N16)-MIN(F16:N16)</f>
        <v>0</v>
      </c>
    </row>
    <row r="17" spans="3:15" x14ac:dyDescent="0.25">
      <c r="C17" s="28" t="s">
        <v>32</v>
      </c>
      <c r="D17" s="4" t="s">
        <v>13</v>
      </c>
      <c r="E17" s="4">
        <f>SUM(F17:N17)-O17</f>
        <v>0</v>
      </c>
      <c r="F17" s="5"/>
      <c r="G17" s="5"/>
      <c r="H17" s="4"/>
      <c r="I17" s="4"/>
      <c r="J17" s="5"/>
      <c r="K17" s="5"/>
      <c r="L17" s="5"/>
      <c r="M17" s="5"/>
      <c r="N17" s="4"/>
      <c r="O17" s="9">
        <f>MIN(F17:N17)-MIN(F17:N17)</f>
        <v>0</v>
      </c>
    </row>
    <row r="18" spans="3:15" x14ac:dyDescent="0.25">
      <c r="C18" s="28" t="s">
        <v>31</v>
      </c>
      <c r="D18" s="4" t="s">
        <v>9</v>
      </c>
      <c r="E18" s="4">
        <f>SUM(F18:N18)</f>
        <v>0</v>
      </c>
      <c r="F18" s="5"/>
      <c r="G18" s="5"/>
      <c r="H18" s="4"/>
      <c r="I18" s="4"/>
      <c r="J18" s="4"/>
      <c r="K18" s="5"/>
      <c r="L18" s="5"/>
      <c r="M18" s="5"/>
      <c r="N18" s="4"/>
      <c r="O18" s="9">
        <f>MIN(F18:N18)-MIN(F18:N18)</f>
        <v>0</v>
      </c>
    </row>
    <row r="19" spans="3:15" x14ac:dyDescent="0.25">
      <c r="F19"/>
    </row>
  </sheetData>
  <sortState xmlns:xlrd2="http://schemas.microsoft.com/office/spreadsheetml/2017/richdata2" ref="B7:O18">
    <sortCondition descending="1" ref="E7:E18"/>
  </sortState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ML34"/>
  <sheetViews>
    <sheetView workbookViewId="0">
      <selection activeCell="O7" sqref="O7:O11"/>
    </sheetView>
  </sheetViews>
  <sheetFormatPr defaultRowHeight="15" x14ac:dyDescent="0.25"/>
  <cols>
    <col min="1" max="1" width="1" style="2" customWidth="1"/>
    <col min="2" max="2" width="8.7109375" style="1" customWidth="1"/>
    <col min="3" max="3" width="24.140625" style="2" customWidth="1"/>
    <col min="4" max="4" width="11.5703125" style="2" customWidth="1"/>
    <col min="5" max="5" width="5.42578125" style="2" customWidth="1"/>
    <col min="6" max="6" width="11.7109375" style="2" customWidth="1"/>
    <col min="7" max="8" width="11.42578125" style="2" customWidth="1"/>
    <col min="9" max="9" width="12.42578125" style="2" bestFit="1" customWidth="1"/>
    <col min="10" max="11" width="11" style="2" customWidth="1"/>
    <col min="12" max="12" width="12.7109375" style="1" customWidth="1"/>
    <col min="13" max="13" width="11" style="2" customWidth="1"/>
    <col min="14" max="14" width="11.28515625" style="2" customWidth="1"/>
    <col min="15" max="15" width="7.42578125" style="2" customWidth="1"/>
    <col min="16" max="1026" width="9.140625" style="2" customWidth="1"/>
  </cols>
  <sheetData>
    <row r="1" spans="2:15" ht="3" customHeight="1" x14ac:dyDescent="0.25"/>
    <row r="2" spans="2:15" s="7" customFormat="1" ht="26.25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2:15" ht="4.5" customHeight="1" x14ac:dyDescent="0.25"/>
    <row r="4" spans="2:15" ht="21" x14ac:dyDescent="0.25">
      <c r="C4" s="25" t="s">
        <v>85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2:15" ht="3.75" customHeight="1" x14ac:dyDescent="0.25"/>
    <row r="6" spans="2:15" ht="56.2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2:15" x14ac:dyDescent="0.25">
      <c r="C7" s="21"/>
      <c r="D7" s="21"/>
      <c r="E7" s="4">
        <f>SUM(F7:N7)-O7</f>
        <v>0</v>
      </c>
      <c r="F7" s="5"/>
      <c r="G7" s="5"/>
      <c r="H7" s="5"/>
      <c r="I7" s="5"/>
      <c r="J7" s="5"/>
      <c r="K7" s="5"/>
      <c r="L7" s="5"/>
      <c r="M7" s="5"/>
      <c r="N7" s="5"/>
      <c r="O7" s="9">
        <f>MIN(F7:N7)-MIN(F7:N7)</f>
        <v>0</v>
      </c>
    </row>
    <row r="8" spans="2:15" x14ac:dyDescent="0.25">
      <c r="C8" s="6"/>
      <c r="D8" s="4"/>
      <c r="E8" s="4">
        <f t="shared" ref="E8:E34" si="0">SUM(F8:N8)-O8</f>
        <v>0</v>
      </c>
      <c r="F8" s="5"/>
      <c r="G8" s="5"/>
      <c r="H8" s="5"/>
      <c r="I8" s="5"/>
      <c r="J8" s="5"/>
      <c r="K8" s="5"/>
      <c r="L8" s="5"/>
      <c r="M8" s="5"/>
      <c r="N8" s="4"/>
      <c r="O8" s="9">
        <f t="shared" ref="O8:O34" si="1">MIN(F8:N8)-MIN(F8:N8)</f>
        <v>0</v>
      </c>
    </row>
    <row r="9" spans="2:15" x14ac:dyDescent="0.25">
      <c r="C9" s="6"/>
      <c r="D9" s="4"/>
      <c r="E9" s="4">
        <f t="shared" si="0"/>
        <v>0</v>
      </c>
      <c r="F9" s="5"/>
      <c r="G9" s="5"/>
      <c r="H9" s="5"/>
      <c r="I9" s="5"/>
      <c r="J9" s="5"/>
      <c r="K9" s="5"/>
      <c r="L9" s="5"/>
      <c r="M9" s="5"/>
      <c r="N9" s="5"/>
      <c r="O9" s="9">
        <f t="shared" si="1"/>
        <v>0</v>
      </c>
    </row>
    <row r="10" spans="2:15" x14ac:dyDescent="0.25">
      <c r="C10" s="4"/>
      <c r="D10" s="4"/>
      <c r="E10" s="4">
        <f t="shared" si="0"/>
        <v>0</v>
      </c>
      <c r="F10" s="5"/>
      <c r="G10" s="5"/>
      <c r="H10" s="5"/>
      <c r="I10" s="5"/>
      <c r="J10" s="5"/>
      <c r="K10" s="5"/>
      <c r="L10" s="5"/>
      <c r="M10" s="5"/>
      <c r="N10" s="5"/>
      <c r="O10" s="9">
        <f>MIN(F10:N10)-MIN(F10:N10)</f>
        <v>0</v>
      </c>
    </row>
    <row r="11" spans="2:15" x14ac:dyDescent="0.25">
      <c r="C11" s="4"/>
      <c r="D11" s="4"/>
      <c r="E11" s="4">
        <f t="shared" si="0"/>
        <v>0</v>
      </c>
      <c r="F11" s="4"/>
      <c r="G11" s="5"/>
      <c r="H11" s="5"/>
      <c r="I11" s="5"/>
      <c r="J11" s="5"/>
      <c r="K11" s="5"/>
      <c r="L11" s="4"/>
      <c r="M11" s="4"/>
      <c r="N11" s="4"/>
      <c r="O11" s="9">
        <f t="shared" si="1"/>
        <v>0</v>
      </c>
    </row>
    <row r="12" spans="2:15" hidden="1" x14ac:dyDescent="0.25">
      <c r="C12" s="4"/>
      <c r="D12" s="4"/>
      <c r="E12" s="4">
        <f t="shared" si="0"/>
        <v>0</v>
      </c>
      <c r="F12" s="4"/>
      <c r="G12" s="4"/>
      <c r="H12" s="4"/>
      <c r="I12" s="4"/>
      <c r="J12" s="4"/>
      <c r="K12" s="4"/>
      <c r="L12" s="4"/>
      <c r="M12" s="4"/>
      <c r="N12" s="4"/>
      <c r="O12" s="9">
        <f t="shared" si="1"/>
        <v>0</v>
      </c>
    </row>
    <row r="13" spans="2:15" hidden="1" x14ac:dyDescent="0.25">
      <c r="C13" s="6"/>
      <c r="D13" s="4"/>
      <c r="E13" s="4">
        <f t="shared" si="0"/>
        <v>0</v>
      </c>
      <c r="F13" s="5"/>
      <c r="G13" s="5"/>
      <c r="H13" s="5"/>
      <c r="I13" s="5"/>
      <c r="J13" s="5"/>
      <c r="K13" s="5"/>
      <c r="L13" s="4"/>
      <c r="M13" s="4"/>
      <c r="N13" s="4"/>
      <c r="O13" s="9">
        <f t="shared" si="1"/>
        <v>0</v>
      </c>
    </row>
    <row r="14" spans="2:15" hidden="1" x14ac:dyDescent="0.25">
      <c r="C14" s="6"/>
      <c r="D14" s="4"/>
      <c r="E14" s="4">
        <f t="shared" si="0"/>
        <v>0</v>
      </c>
      <c r="F14" s="5"/>
      <c r="G14" s="5"/>
      <c r="H14" s="4"/>
      <c r="I14" s="4"/>
      <c r="J14" s="5"/>
      <c r="K14" s="4"/>
      <c r="L14" s="4"/>
      <c r="M14" s="4"/>
      <c r="N14" s="4"/>
      <c r="O14" s="9">
        <f t="shared" si="1"/>
        <v>0</v>
      </c>
    </row>
    <row r="15" spans="2:15" hidden="1" x14ac:dyDescent="0.25">
      <c r="C15" s="6"/>
      <c r="D15" s="4"/>
      <c r="E15" s="4">
        <f t="shared" si="0"/>
        <v>0</v>
      </c>
      <c r="F15" s="4"/>
      <c r="G15" s="4"/>
      <c r="H15" s="4"/>
      <c r="I15" s="4"/>
      <c r="J15" s="4"/>
      <c r="K15" s="4"/>
      <c r="L15" s="4"/>
      <c r="M15" s="4"/>
      <c r="N15" s="4"/>
      <c r="O15" s="9">
        <f t="shared" si="1"/>
        <v>0</v>
      </c>
    </row>
    <row r="16" spans="2:15" hidden="1" x14ac:dyDescent="0.25">
      <c r="C16" s="4"/>
      <c r="D16" s="4"/>
      <c r="E16" s="4">
        <f t="shared" si="0"/>
        <v>0</v>
      </c>
      <c r="F16" s="4"/>
      <c r="G16" s="4"/>
      <c r="H16" s="4"/>
      <c r="I16" s="4"/>
      <c r="J16" s="4"/>
      <c r="K16" s="4"/>
      <c r="L16" s="4"/>
      <c r="M16" s="4"/>
      <c r="N16" s="4"/>
      <c r="O16" s="9">
        <f t="shared" si="1"/>
        <v>0</v>
      </c>
    </row>
    <row r="17" spans="3:15" hidden="1" x14ac:dyDescent="0.25">
      <c r="C17" s="6"/>
      <c r="D17" s="4"/>
      <c r="E17" s="4">
        <f t="shared" si="0"/>
        <v>0</v>
      </c>
      <c r="F17" s="4"/>
      <c r="G17" s="4"/>
      <c r="H17" s="4"/>
      <c r="I17" s="4"/>
      <c r="J17" s="4"/>
      <c r="K17" s="4"/>
      <c r="L17" s="4"/>
      <c r="M17" s="4"/>
      <c r="N17" s="4"/>
      <c r="O17" s="9">
        <f t="shared" si="1"/>
        <v>0</v>
      </c>
    </row>
    <row r="18" spans="3:15" hidden="1" x14ac:dyDescent="0.25">
      <c r="C18" s="4"/>
      <c r="D18" s="4"/>
      <c r="E18" s="4">
        <f t="shared" si="0"/>
        <v>0</v>
      </c>
      <c r="F18" s="4"/>
      <c r="G18" s="4"/>
      <c r="H18" s="4"/>
      <c r="I18" s="4"/>
      <c r="J18" s="4"/>
      <c r="K18" s="4"/>
      <c r="L18" s="4"/>
      <c r="M18" s="4"/>
      <c r="N18" s="4"/>
      <c r="O18" s="9">
        <f t="shared" si="1"/>
        <v>0</v>
      </c>
    </row>
    <row r="19" spans="3:15" hidden="1" x14ac:dyDescent="0.25">
      <c r="C19" s="4"/>
      <c r="D19" s="4"/>
      <c r="E19" s="4">
        <f t="shared" si="0"/>
        <v>0</v>
      </c>
      <c r="F19" s="4"/>
      <c r="G19" s="4"/>
      <c r="H19" s="4"/>
      <c r="I19" s="4"/>
      <c r="J19" s="4"/>
      <c r="K19" s="4"/>
      <c r="L19" s="4"/>
      <c r="M19" s="4"/>
      <c r="N19" s="4"/>
      <c r="O19" s="9">
        <f t="shared" si="1"/>
        <v>0</v>
      </c>
    </row>
    <row r="20" spans="3:15" hidden="1" x14ac:dyDescent="0.25">
      <c r="C20" s="4"/>
      <c r="D20" s="4"/>
      <c r="E20" s="4">
        <f t="shared" si="0"/>
        <v>0</v>
      </c>
      <c r="F20" s="4"/>
      <c r="G20" s="4"/>
      <c r="H20" s="4"/>
      <c r="I20" s="4"/>
      <c r="J20" s="4"/>
      <c r="K20" s="4"/>
      <c r="L20" s="4"/>
      <c r="M20" s="4"/>
      <c r="N20" s="4"/>
      <c r="O20" s="9">
        <f t="shared" si="1"/>
        <v>0</v>
      </c>
    </row>
    <row r="21" spans="3:15" hidden="1" x14ac:dyDescent="0.25">
      <c r="C21" s="4"/>
      <c r="D21" s="4"/>
      <c r="E21" s="4">
        <f t="shared" si="0"/>
        <v>0</v>
      </c>
      <c r="F21" s="4"/>
      <c r="G21" s="4"/>
      <c r="H21" s="4"/>
      <c r="I21" s="4"/>
      <c r="J21" s="4"/>
      <c r="K21" s="4"/>
      <c r="L21" s="4"/>
      <c r="M21" s="4"/>
      <c r="N21" s="4"/>
      <c r="O21" s="9">
        <f t="shared" si="1"/>
        <v>0</v>
      </c>
    </row>
    <row r="22" spans="3:15" hidden="1" x14ac:dyDescent="0.25">
      <c r="C22" s="4"/>
      <c r="D22" s="4"/>
      <c r="E22" s="4">
        <f t="shared" si="0"/>
        <v>0</v>
      </c>
      <c r="F22" s="4"/>
      <c r="G22" s="4"/>
      <c r="H22" s="4"/>
      <c r="I22" s="4"/>
      <c r="J22" s="4"/>
      <c r="K22" s="4"/>
      <c r="L22" s="4"/>
      <c r="M22" s="4"/>
      <c r="N22" s="4"/>
      <c r="O22" s="9">
        <f t="shared" si="1"/>
        <v>0</v>
      </c>
    </row>
    <row r="23" spans="3:15" hidden="1" x14ac:dyDescent="0.25">
      <c r="C23" s="4"/>
      <c r="D23" s="4"/>
      <c r="E23" s="4">
        <f t="shared" si="0"/>
        <v>0</v>
      </c>
      <c r="F23" s="4"/>
      <c r="G23" s="4"/>
      <c r="H23" s="4"/>
      <c r="I23" s="4"/>
      <c r="J23" s="4"/>
      <c r="K23" s="4"/>
      <c r="L23" s="4"/>
      <c r="M23" s="4"/>
      <c r="N23" s="4"/>
      <c r="O23" s="9">
        <f t="shared" si="1"/>
        <v>0</v>
      </c>
    </row>
    <row r="24" spans="3:15" hidden="1" x14ac:dyDescent="0.25">
      <c r="C24" s="4"/>
      <c r="D24" s="4"/>
      <c r="E24" s="4">
        <f t="shared" si="0"/>
        <v>0</v>
      </c>
      <c r="F24" s="4"/>
      <c r="G24" s="4"/>
      <c r="H24" s="4"/>
      <c r="I24" s="4"/>
      <c r="J24" s="4"/>
      <c r="K24" s="4"/>
      <c r="L24" s="4"/>
      <c r="M24" s="4"/>
      <c r="N24" s="4"/>
      <c r="O24" s="9">
        <f t="shared" si="1"/>
        <v>0</v>
      </c>
    </row>
    <row r="25" spans="3:15" ht="16.5" hidden="1" customHeight="1" x14ac:dyDescent="0.25">
      <c r="C25" s="4"/>
      <c r="D25" s="4"/>
      <c r="E25" s="4">
        <f t="shared" si="0"/>
        <v>0</v>
      </c>
      <c r="F25" s="4"/>
      <c r="G25" s="4"/>
      <c r="H25" s="4"/>
      <c r="I25" s="4"/>
      <c r="J25" s="4"/>
      <c r="K25" s="4"/>
      <c r="L25" s="4"/>
      <c r="M25" s="4"/>
      <c r="N25" s="4"/>
      <c r="O25" s="9">
        <f t="shared" si="1"/>
        <v>0</v>
      </c>
    </row>
    <row r="26" spans="3:15" hidden="1" x14ac:dyDescent="0.25">
      <c r="C26" s="4"/>
      <c r="D26" s="4"/>
      <c r="E26" s="4">
        <f t="shared" si="0"/>
        <v>0</v>
      </c>
      <c r="F26" s="4"/>
      <c r="G26" s="4"/>
      <c r="H26" s="4"/>
      <c r="I26" s="4"/>
      <c r="J26" s="4"/>
      <c r="K26" s="4"/>
      <c r="L26" s="4"/>
      <c r="M26" s="4"/>
      <c r="N26" s="4"/>
      <c r="O26" s="9">
        <f t="shared" si="1"/>
        <v>0</v>
      </c>
    </row>
    <row r="27" spans="3:15" hidden="1" x14ac:dyDescent="0.25">
      <c r="C27" s="4"/>
      <c r="D27" s="4"/>
      <c r="E27" s="4">
        <f t="shared" si="0"/>
        <v>0</v>
      </c>
      <c r="F27" s="4"/>
      <c r="G27" s="4"/>
      <c r="H27" s="4"/>
      <c r="I27" s="4"/>
      <c r="J27" s="4"/>
      <c r="K27" s="4"/>
      <c r="L27" s="4"/>
      <c r="M27" s="4"/>
      <c r="N27" s="4"/>
      <c r="O27" s="9">
        <f t="shared" si="1"/>
        <v>0</v>
      </c>
    </row>
    <row r="28" spans="3:15" hidden="1" x14ac:dyDescent="0.25">
      <c r="C28" s="4"/>
      <c r="D28" s="4"/>
      <c r="E28" s="4">
        <f t="shared" si="0"/>
        <v>0</v>
      </c>
      <c r="F28" s="4"/>
      <c r="G28" s="4"/>
      <c r="H28" s="4"/>
      <c r="I28" s="4"/>
      <c r="J28" s="4"/>
      <c r="K28" s="4"/>
      <c r="L28" s="4"/>
      <c r="M28" s="4"/>
      <c r="N28" s="4"/>
      <c r="O28" s="9">
        <f t="shared" si="1"/>
        <v>0</v>
      </c>
    </row>
    <row r="29" spans="3:15" hidden="1" x14ac:dyDescent="0.25">
      <c r="C29" s="4"/>
      <c r="D29" s="4"/>
      <c r="E29" s="4">
        <f t="shared" si="0"/>
        <v>0</v>
      </c>
      <c r="F29" s="4"/>
      <c r="G29" s="4"/>
      <c r="H29" s="4"/>
      <c r="I29" s="4"/>
      <c r="J29" s="4"/>
      <c r="K29" s="4"/>
      <c r="L29" s="4"/>
      <c r="M29" s="4"/>
      <c r="N29" s="4"/>
      <c r="O29" s="9">
        <f t="shared" si="1"/>
        <v>0</v>
      </c>
    </row>
    <row r="30" spans="3:15" hidden="1" x14ac:dyDescent="0.25">
      <c r="C30" s="4"/>
      <c r="D30" s="4"/>
      <c r="E30" s="4">
        <f t="shared" si="0"/>
        <v>0</v>
      </c>
      <c r="F30" s="4"/>
      <c r="G30" s="4"/>
      <c r="H30" s="4"/>
      <c r="I30" s="4"/>
      <c r="J30" s="4"/>
      <c r="K30" s="4"/>
      <c r="L30" s="4"/>
      <c r="M30" s="4"/>
      <c r="N30" s="4"/>
      <c r="O30" s="9">
        <f t="shared" si="1"/>
        <v>0</v>
      </c>
    </row>
    <row r="31" spans="3:15" hidden="1" x14ac:dyDescent="0.25">
      <c r="C31" s="4"/>
      <c r="D31" s="4"/>
      <c r="E31" s="4">
        <f t="shared" si="0"/>
        <v>0</v>
      </c>
      <c r="F31" s="4"/>
      <c r="G31" s="4"/>
      <c r="H31" s="4"/>
      <c r="I31" s="4"/>
      <c r="J31" s="4"/>
      <c r="K31" s="4"/>
      <c r="L31" s="4"/>
      <c r="M31" s="4"/>
      <c r="N31" s="4"/>
      <c r="O31" s="9">
        <f t="shared" si="1"/>
        <v>0</v>
      </c>
    </row>
    <row r="32" spans="3:15" hidden="1" x14ac:dyDescent="0.25">
      <c r="C32" s="4"/>
      <c r="D32" s="4"/>
      <c r="E32" s="4">
        <f t="shared" si="0"/>
        <v>0</v>
      </c>
      <c r="F32" s="4"/>
      <c r="G32" s="4"/>
      <c r="H32" s="4"/>
      <c r="I32" s="4"/>
      <c r="J32" s="4"/>
      <c r="K32" s="4"/>
      <c r="L32" s="4"/>
      <c r="M32" s="4"/>
      <c r="N32" s="4"/>
      <c r="O32" s="9">
        <f t="shared" si="1"/>
        <v>0</v>
      </c>
    </row>
    <row r="33" spans="3:15" x14ac:dyDescent="0.25">
      <c r="C33" s="4"/>
      <c r="D33" s="4"/>
      <c r="E33" s="4">
        <f t="shared" si="0"/>
        <v>0</v>
      </c>
      <c r="F33" s="4"/>
      <c r="G33" s="4"/>
      <c r="H33" s="4"/>
      <c r="I33" s="4"/>
      <c r="J33" s="4"/>
      <c r="K33" s="4"/>
      <c r="L33" s="4"/>
      <c r="M33" s="4"/>
      <c r="N33" s="4"/>
      <c r="O33" s="9">
        <f t="shared" si="1"/>
        <v>0</v>
      </c>
    </row>
    <row r="34" spans="3:15" x14ac:dyDescent="0.25">
      <c r="C34" s="4"/>
      <c r="D34" s="4"/>
      <c r="E34" s="4">
        <f t="shared" si="0"/>
        <v>0</v>
      </c>
      <c r="F34" s="4"/>
      <c r="G34" s="4"/>
      <c r="H34" s="4"/>
      <c r="I34" s="4"/>
      <c r="J34" s="4"/>
      <c r="K34" s="4"/>
      <c r="L34" s="4"/>
      <c r="M34" s="4"/>
      <c r="N34" s="4"/>
      <c r="O34" s="9">
        <f t="shared" si="1"/>
        <v>0</v>
      </c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ML34"/>
  <sheetViews>
    <sheetView topLeftCell="A6" zoomScaleNormal="100" workbookViewId="0">
      <selection activeCell="A15" sqref="A15"/>
    </sheetView>
  </sheetViews>
  <sheetFormatPr defaultRowHeight="15" x14ac:dyDescent="0.25"/>
  <cols>
    <col min="1" max="1" width="1" style="2" customWidth="1"/>
    <col min="2" max="2" width="8.7109375" style="1" customWidth="1"/>
    <col min="3" max="3" width="33" style="2" bestFit="1" customWidth="1"/>
    <col min="4" max="4" width="11.5703125" style="2" customWidth="1"/>
    <col min="5" max="5" width="5.42578125" style="2" customWidth="1"/>
    <col min="6" max="6" width="11.7109375" style="2" customWidth="1"/>
    <col min="7" max="8" width="11.42578125" style="2" customWidth="1"/>
    <col min="9" max="9" width="12.42578125" style="2" bestFit="1" customWidth="1"/>
    <col min="10" max="11" width="11" style="2" customWidth="1"/>
    <col min="12" max="12" width="12.7109375" style="1" customWidth="1"/>
    <col min="13" max="13" width="11" style="2" customWidth="1"/>
    <col min="14" max="14" width="11.28515625" style="2" customWidth="1"/>
    <col min="15" max="15" width="7.42578125" style="2" customWidth="1"/>
    <col min="16" max="1026" width="9.140625" style="2" customWidth="1"/>
  </cols>
  <sheetData>
    <row r="1" spans="1:15" ht="3" customHeight="1" x14ac:dyDescent="0.25"/>
    <row r="2" spans="1:15" s="7" customFormat="1" ht="26.25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5" ht="4.5" customHeight="1" x14ac:dyDescent="0.25"/>
    <row r="4" spans="1:15" ht="21" x14ac:dyDescent="0.25">
      <c r="C4" s="25" t="s">
        <v>194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5" ht="3.75" customHeight="1" x14ac:dyDescent="0.25"/>
    <row r="6" spans="1:15" ht="56.2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1:15" x14ac:dyDescent="0.25">
      <c r="C7" s="4" t="s">
        <v>213</v>
      </c>
      <c r="D7" s="4" t="s">
        <v>217</v>
      </c>
      <c r="E7" s="4">
        <f t="shared" ref="E7" si="0">SUM(F7:N7)-O7</f>
        <v>200</v>
      </c>
      <c r="F7" s="5">
        <v>200</v>
      </c>
      <c r="G7" s="5"/>
      <c r="H7" s="5"/>
      <c r="I7" s="5"/>
      <c r="J7" s="4"/>
      <c r="K7" s="5"/>
      <c r="L7" s="5"/>
      <c r="M7" s="5"/>
      <c r="N7" s="4"/>
      <c r="O7" s="9">
        <f>MIN(F7:N7)-MIN(F7:N7)</f>
        <v>0</v>
      </c>
    </row>
    <row r="8" spans="1:15" x14ac:dyDescent="0.25">
      <c r="C8" s="6" t="s">
        <v>42</v>
      </c>
      <c r="D8" s="26" t="s">
        <v>216</v>
      </c>
      <c r="E8" s="4">
        <f t="shared" ref="E8:E34" si="1">SUM(F8:N8)-O8</f>
        <v>160</v>
      </c>
      <c r="F8" s="5">
        <v>160</v>
      </c>
      <c r="G8" s="5"/>
      <c r="H8" s="5"/>
      <c r="I8" s="5"/>
      <c r="J8" s="5"/>
      <c r="K8" s="5"/>
      <c r="L8" s="5"/>
      <c r="M8" s="5"/>
      <c r="N8" s="4"/>
      <c r="O8" s="9">
        <f t="shared" ref="O8:O34" si="2">MIN(F8:N8)-MIN(F8:N8)</f>
        <v>0</v>
      </c>
    </row>
    <row r="9" spans="1:15" x14ac:dyDescent="0.25">
      <c r="C9" s="6" t="s">
        <v>136</v>
      </c>
      <c r="D9" s="4" t="s">
        <v>218</v>
      </c>
      <c r="E9" s="4">
        <f t="shared" si="1"/>
        <v>120</v>
      </c>
      <c r="F9" s="5">
        <v>120</v>
      </c>
      <c r="G9" s="5"/>
      <c r="H9" s="5"/>
      <c r="I9" s="5"/>
      <c r="J9" s="5"/>
      <c r="K9" s="5"/>
      <c r="L9" s="5"/>
      <c r="M9" s="5"/>
      <c r="N9" s="5"/>
      <c r="O9" s="9">
        <f t="shared" si="2"/>
        <v>0</v>
      </c>
    </row>
    <row r="10" spans="1:15" x14ac:dyDescent="0.25">
      <c r="C10" s="4" t="s">
        <v>108</v>
      </c>
      <c r="D10" s="4" t="s">
        <v>9</v>
      </c>
      <c r="E10" s="4">
        <f t="shared" si="1"/>
        <v>120</v>
      </c>
      <c r="F10" s="5">
        <v>120</v>
      </c>
      <c r="G10" s="5"/>
      <c r="H10" s="5"/>
      <c r="I10" s="5"/>
      <c r="J10" s="5"/>
      <c r="K10" s="5"/>
      <c r="L10" s="5"/>
      <c r="M10" s="5"/>
      <c r="N10" s="5"/>
      <c r="O10" s="9">
        <f>MIN(F10:N10)-MIN(F10:N10)</f>
        <v>0</v>
      </c>
    </row>
    <row r="11" spans="1:15" x14ac:dyDescent="0.25">
      <c r="C11" s="4" t="s">
        <v>130</v>
      </c>
      <c r="D11" s="4" t="s">
        <v>15</v>
      </c>
      <c r="E11" s="4">
        <f t="shared" si="1"/>
        <v>60</v>
      </c>
      <c r="F11" s="4">
        <v>60</v>
      </c>
      <c r="G11" s="5"/>
      <c r="H11" s="5"/>
      <c r="I11" s="5"/>
      <c r="J11" s="5"/>
      <c r="K11" s="5"/>
      <c r="L11" s="4"/>
      <c r="M11" s="4"/>
      <c r="N11" s="4"/>
      <c r="O11" s="9">
        <f t="shared" si="2"/>
        <v>0</v>
      </c>
    </row>
    <row r="12" spans="1:15" x14ac:dyDescent="0.25">
      <c r="C12" s="4" t="s">
        <v>35</v>
      </c>
      <c r="D12" s="4" t="s">
        <v>36</v>
      </c>
      <c r="E12" s="4">
        <f t="shared" si="1"/>
        <v>60</v>
      </c>
      <c r="F12" s="4">
        <v>60</v>
      </c>
      <c r="G12" s="4"/>
      <c r="H12" s="4"/>
      <c r="I12" s="4"/>
      <c r="J12" s="4"/>
      <c r="K12" s="4"/>
      <c r="L12" s="4"/>
      <c r="M12" s="4"/>
      <c r="N12" s="4"/>
      <c r="O12" s="9">
        <f t="shared" si="2"/>
        <v>0</v>
      </c>
    </row>
    <row r="13" spans="1:15" x14ac:dyDescent="0.25">
      <c r="C13" s="6" t="s">
        <v>117</v>
      </c>
      <c r="D13" s="4" t="s">
        <v>15</v>
      </c>
      <c r="E13" s="4">
        <f t="shared" si="1"/>
        <v>60</v>
      </c>
      <c r="F13" s="5">
        <v>60</v>
      </c>
      <c r="G13" s="5"/>
      <c r="H13" s="5"/>
      <c r="I13" s="5"/>
      <c r="J13" s="5"/>
      <c r="K13" s="5"/>
      <c r="L13" s="4"/>
      <c r="M13" s="4"/>
      <c r="N13" s="4"/>
      <c r="O13" s="9">
        <f t="shared" si="2"/>
        <v>0</v>
      </c>
    </row>
    <row r="14" spans="1:15" x14ac:dyDescent="0.25">
      <c r="C14" s="6" t="s">
        <v>106</v>
      </c>
      <c r="D14" s="4" t="s">
        <v>218</v>
      </c>
      <c r="E14" s="4">
        <f t="shared" si="1"/>
        <v>60</v>
      </c>
      <c r="F14" s="5">
        <v>60</v>
      </c>
      <c r="G14" s="5"/>
      <c r="H14" s="4"/>
      <c r="I14" s="4"/>
      <c r="J14" s="5"/>
      <c r="K14" s="4"/>
      <c r="L14" s="4"/>
      <c r="M14" s="4"/>
      <c r="N14" s="4"/>
      <c r="O14" s="9">
        <f t="shared" si="2"/>
        <v>0</v>
      </c>
    </row>
    <row r="15" spans="1:15" x14ac:dyDescent="0.25">
      <c r="A15" s="2" t="s">
        <v>227</v>
      </c>
      <c r="C15" s="6" t="s">
        <v>146</v>
      </c>
      <c r="D15" s="4" t="s">
        <v>15</v>
      </c>
      <c r="E15" s="4">
        <f t="shared" si="1"/>
        <v>0</v>
      </c>
      <c r="F15" s="4"/>
      <c r="G15" s="4"/>
      <c r="H15" s="4"/>
      <c r="I15" s="4"/>
      <c r="J15" s="4"/>
      <c r="K15" s="4"/>
      <c r="L15" s="4"/>
      <c r="M15" s="4"/>
      <c r="N15" s="4"/>
      <c r="O15" s="9">
        <f t="shared" si="2"/>
        <v>0</v>
      </c>
    </row>
    <row r="16" spans="1:15" x14ac:dyDescent="0.25">
      <c r="C16" s="4" t="s">
        <v>151</v>
      </c>
      <c r="D16" s="4" t="s">
        <v>219</v>
      </c>
      <c r="E16" s="4">
        <f t="shared" si="1"/>
        <v>0</v>
      </c>
      <c r="F16" s="4"/>
      <c r="G16" s="4"/>
      <c r="H16" s="4"/>
      <c r="I16" s="4"/>
      <c r="J16" s="4"/>
      <c r="K16" s="4"/>
      <c r="L16" s="4"/>
      <c r="M16" s="4"/>
      <c r="N16" s="4"/>
      <c r="O16" s="9">
        <f t="shared" si="2"/>
        <v>0</v>
      </c>
    </row>
    <row r="17" spans="3:15" x14ac:dyDescent="0.25">
      <c r="C17" s="6" t="s">
        <v>46</v>
      </c>
      <c r="D17" s="4" t="s">
        <v>36</v>
      </c>
      <c r="E17" s="4">
        <f t="shared" si="1"/>
        <v>0</v>
      </c>
      <c r="F17" s="4"/>
      <c r="G17" s="4"/>
      <c r="H17" s="4"/>
      <c r="I17" s="4"/>
      <c r="J17" s="4"/>
      <c r="K17" s="4"/>
      <c r="L17" s="4"/>
      <c r="M17" s="4"/>
      <c r="N17" s="4"/>
      <c r="O17" s="9">
        <f t="shared" si="2"/>
        <v>0</v>
      </c>
    </row>
    <row r="18" spans="3:15" x14ac:dyDescent="0.25">
      <c r="C18" s="4" t="s">
        <v>22</v>
      </c>
      <c r="D18" s="4" t="s">
        <v>219</v>
      </c>
      <c r="E18" s="4">
        <f t="shared" si="1"/>
        <v>0</v>
      </c>
      <c r="F18" s="4"/>
      <c r="G18" s="4"/>
      <c r="H18" s="4"/>
      <c r="I18" s="4"/>
      <c r="J18" s="4"/>
      <c r="K18" s="4"/>
      <c r="L18" s="4"/>
      <c r="M18" s="4"/>
      <c r="N18" s="4"/>
      <c r="O18" s="9">
        <f t="shared" si="2"/>
        <v>0</v>
      </c>
    </row>
    <row r="19" spans="3:15" x14ac:dyDescent="0.25">
      <c r="C19" s="4" t="s">
        <v>28</v>
      </c>
      <c r="D19" s="4" t="s">
        <v>15</v>
      </c>
      <c r="E19" s="4">
        <f t="shared" si="1"/>
        <v>0</v>
      </c>
      <c r="F19" s="4"/>
      <c r="G19" s="4"/>
      <c r="H19" s="4"/>
      <c r="I19" s="4"/>
      <c r="J19" s="4"/>
      <c r="K19" s="4"/>
      <c r="L19" s="4"/>
      <c r="M19" s="4"/>
      <c r="N19" s="4"/>
      <c r="O19" s="9">
        <f t="shared" si="2"/>
        <v>0</v>
      </c>
    </row>
    <row r="20" spans="3:15" x14ac:dyDescent="0.25">
      <c r="C20" s="4" t="s">
        <v>214</v>
      </c>
      <c r="D20" s="4" t="s">
        <v>15</v>
      </c>
      <c r="E20" s="4">
        <f t="shared" si="1"/>
        <v>0</v>
      </c>
      <c r="F20" s="4"/>
      <c r="G20" s="4"/>
      <c r="H20" s="4"/>
      <c r="I20" s="4"/>
      <c r="J20" s="4"/>
      <c r="K20" s="4"/>
      <c r="L20" s="4"/>
      <c r="M20" s="4"/>
      <c r="N20" s="4"/>
      <c r="O20" s="9">
        <f t="shared" si="2"/>
        <v>0</v>
      </c>
    </row>
    <row r="21" spans="3:15" x14ac:dyDescent="0.25">
      <c r="C21" s="4" t="s">
        <v>215</v>
      </c>
      <c r="D21" s="4" t="s">
        <v>220</v>
      </c>
      <c r="E21" s="4">
        <f t="shared" si="1"/>
        <v>0</v>
      </c>
      <c r="F21" s="4"/>
      <c r="G21" s="4"/>
      <c r="H21" s="4"/>
      <c r="I21" s="4"/>
      <c r="J21" s="4"/>
      <c r="K21" s="4"/>
      <c r="L21" s="4"/>
      <c r="M21" s="4"/>
      <c r="N21" s="4"/>
      <c r="O21" s="9">
        <f t="shared" si="2"/>
        <v>0</v>
      </c>
    </row>
    <row r="22" spans="3:15" x14ac:dyDescent="0.25">
      <c r="C22" s="4" t="s">
        <v>50</v>
      </c>
      <c r="D22" s="4" t="s">
        <v>36</v>
      </c>
      <c r="E22" s="4">
        <f t="shared" si="1"/>
        <v>0</v>
      </c>
      <c r="F22" s="4"/>
      <c r="G22" s="4"/>
      <c r="H22" s="4"/>
      <c r="I22" s="4"/>
      <c r="J22" s="4"/>
      <c r="K22" s="4"/>
      <c r="L22" s="4"/>
      <c r="M22" s="4"/>
      <c r="N22" s="4"/>
      <c r="O22" s="9">
        <f t="shared" si="2"/>
        <v>0</v>
      </c>
    </row>
    <row r="23" spans="3:15" x14ac:dyDescent="0.25">
      <c r="C23" s="4" t="s">
        <v>24</v>
      </c>
      <c r="D23" s="4" t="s">
        <v>219</v>
      </c>
      <c r="E23" s="4">
        <f t="shared" si="1"/>
        <v>0</v>
      </c>
      <c r="F23" s="4"/>
      <c r="G23" s="4"/>
      <c r="H23" s="4"/>
      <c r="I23" s="4"/>
      <c r="J23" s="4"/>
      <c r="K23" s="4"/>
      <c r="L23" s="4"/>
      <c r="M23" s="4"/>
      <c r="N23" s="4"/>
      <c r="O23" s="9">
        <f t="shared" si="2"/>
        <v>0</v>
      </c>
    </row>
    <row r="24" spans="3:15" x14ac:dyDescent="0.25">
      <c r="C24" s="4"/>
      <c r="D24" s="4"/>
      <c r="E24" s="4">
        <f t="shared" si="1"/>
        <v>0</v>
      </c>
      <c r="F24" s="4"/>
      <c r="G24" s="4"/>
      <c r="H24" s="4"/>
      <c r="I24" s="4"/>
      <c r="J24" s="4"/>
      <c r="K24" s="4"/>
      <c r="L24" s="4"/>
      <c r="M24" s="4"/>
      <c r="N24" s="4"/>
      <c r="O24" s="9">
        <f t="shared" si="2"/>
        <v>0</v>
      </c>
    </row>
    <row r="25" spans="3:15" ht="16.5" customHeight="1" x14ac:dyDescent="0.25">
      <c r="C25" s="4"/>
      <c r="D25" s="4"/>
      <c r="E25" s="4">
        <f t="shared" si="1"/>
        <v>0</v>
      </c>
      <c r="F25" s="4"/>
      <c r="G25" s="4"/>
      <c r="H25" s="4"/>
      <c r="I25" s="4"/>
      <c r="J25" s="4"/>
      <c r="K25" s="4"/>
      <c r="L25" s="4"/>
      <c r="M25" s="4"/>
      <c r="N25" s="4"/>
      <c r="O25" s="9">
        <f t="shared" si="2"/>
        <v>0</v>
      </c>
    </row>
    <row r="26" spans="3:15" x14ac:dyDescent="0.25">
      <c r="C26" s="4"/>
      <c r="D26" s="4"/>
      <c r="E26" s="4">
        <f t="shared" si="1"/>
        <v>0</v>
      </c>
      <c r="F26" s="4"/>
      <c r="G26" s="4"/>
      <c r="H26" s="4"/>
      <c r="I26" s="4"/>
      <c r="J26" s="4"/>
      <c r="K26" s="4"/>
      <c r="L26" s="4"/>
      <c r="M26" s="4"/>
      <c r="N26" s="4"/>
      <c r="O26" s="9">
        <f t="shared" si="2"/>
        <v>0</v>
      </c>
    </row>
    <row r="27" spans="3:15" x14ac:dyDescent="0.25">
      <c r="C27" s="4"/>
      <c r="D27" s="4"/>
      <c r="E27" s="4">
        <f t="shared" si="1"/>
        <v>0</v>
      </c>
      <c r="F27" s="4"/>
      <c r="G27" s="4"/>
      <c r="H27" s="4"/>
      <c r="I27" s="4"/>
      <c r="J27" s="4"/>
      <c r="K27" s="4"/>
      <c r="L27" s="4"/>
      <c r="M27" s="4"/>
      <c r="N27" s="4"/>
      <c r="O27" s="9">
        <f t="shared" si="2"/>
        <v>0</v>
      </c>
    </row>
    <row r="28" spans="3:15" x14ac:dyDescent="0.25">
      <c r="C28" s="4"/>
      <c r="D28" s="4"/>
      <c r="E28" s="4">
        <f t="shared" si="1"/>
        <v>0</v>
      </c>
      <c r="F28" s="4"/>
      <c r="G28" s="4"/>
      <c r="H28" s="4"/>
      <c r="I28" s="4"/>
      <c r="J28" s="4"/>
      <c r="K28" s="4"/>
      <c r="L28" s="4"/>
      <c r="M28" s="4"/>
      <c r="N28" s="4"/>
      <c r="O28" s="9">
        <f t="shared" si="2"/>
        <v>0</v>
      </c>
    </row>
    <row r="29" spans="3:15" x14ac:dyDescent="0.25">
      <c r="C29" s="4"/>
      <c r="D29" s="4"/>
      <c r="E29" s="4">
        <f t="shared" si="1"/>
        <v>0</v>
      </c>
      <c r="F29" s="4"/>
      <c r="G29" s="4"/>
      <c r="H29" s="4"/>
      <c r="I29" s="4"/>
      <c r="J29" s="4"/>
      <c r="K29" s="4"/>
      <c r="L29" s="4"/>
      <c r="M29" s="4"/>
      <c r="N29" s="4"/>
      <c r="O29" s="9">
        <f t="shared" si="2"/>
        <v>0</v>
      </c>
    </row>
    <row r="30" spans="3:15" x14ac:dyDescent="0.25">
      <c r="C30" s="4"/>
      <c r="D30" s="4"/>
      <c r="E30" s="4">
        <f t="shared" si="1"/>
        <v>0</v>
      </c>
      <c r="F30" s="4"/>
      <c r="G30" s="4"/>
      <c r="H30" s="4"/>
      <c r="I30" s="4"/>
      <c r="J30" s="4"/>
      <c r="K30" s="4"/>
      <c r="L30" s="4"/>
      <c r="M30" s="4"/>
      <c r="N30" s="4"/>
      <c r="O30" s="9">
        <f t="shared" si="2"/>
        <v>0</v>
      </c>
    </row>
    <row r="31" spans="3:15" x14ac:dyDescent="0.25">
      <c r="C31" s="4"/>
      <c r="D31" s="4"/>
      <c r="E31" s="4">
        <f t="shared" si="1"/>
        <v>0</v>
      </c>
      <c r="F31" s="4"/>
      <c r="G31" s="4"/>
      <c r="H31" s="4"/>
      <c r="I31" s="4"/>
      <c r="J31" s="4"/>
      <c r="K31" s="4"/>
      <c r="L31" s="4"/>
      <c r="M31" s="4"/>
      <c r="N31" s="4"/>
      <c r="O31" s="9">
        <f t="shared" si="2"/>
        <v>0</v>
      </c>
    </row>
    <row r="32" spans="3:15" x14ac:dyDescent="0.25">
      <c r="C32" s="4"/>
      <c r="D32" s="4"/>
      <c r="E32" s="4">
        <f t="shared" si="1"/>
        <v>0</v>
      </c>
      <c r="F32" s="4"/>
      <c r="G32" s="4"/>
      <c r="H32" s="4"/>
      <c r="I32" s="4"/>
      <c r="J32" s="4"/>
      <c r="K32" s="4"/>
      <c r="L32" s="4"/>
      <c r="M32" s="4"/>
      <c r="N32" s="4"/>
      <c r="O32" s="9">
        <f t="shared" si="2"/>
        <v>0</v>
      </c>
    </row>
    <row r="33" spans="3:15" x14ac:dyDescent="0.25">
      <c r="C33" s="4"/>
      <c r="D33" s="4"/>
      <c r="E33" s="4">
        <f t="shared" si="1"/>
        <v>0</v>
      </c>
      <c r="F33" s="4"/>
      <c r="G33" s="4"/>
      <c r="H33" s="4"/>
      <c r="I33" s="4"/>
      <c r="J33" s="4"/>
      <c r="K33" s="4"/>
      <c r="L33" s="4"/>
      <c r="M33" s="4"/>
      <c r="N33" s="4"/>
      <c r="O33" s="9">
        <f t="shared" si="2"/>
        <v>0</v>
      </c>
    </row>
    <row r="34" spans="3:15" x14ac:dyDescent="0.25">
      <c r="C34" s="4"/>
      <c r="D34" s="4"/>
      <c r="E34" s="4">
        <f t="shared" si="1"/>
        <v>0</v>
      </c>
      <c r="F34" s="4"/>
      <c r="G34" s="4"/>
      <c r="H34" s="4"/>
      <c r="I34" s="4"/>
      <c r="J34" s="4"/>
      <c r="K34" s="4"/>
      <c r="L34" s="4"/>
      <c r="M34" s="4"/>
      <c r="N34" s="4"/>
      <c r="O34" s="9">
        <f t="shared" si="2"/>
        <v>0</v>
      </c>
    </row>
  </sheetData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AML18"/>
  <sheetViews>
    <sheetView workbookViewId="0">
      <selection activeCell="O7" sqref="O7:O11"/>
    </sheetView>
  </sheetViews>
  <sheetFormatPr defaultRowHeight="15" x14ac:dyDescent="0.25"/>
  <cols>
    <col min="1" max="1" width="1" style="2" customWidth="1"/>
    <col min="2" max="2" width="8.7109375" style="1" customWidth="1"/>
    <col min="3" max="3" width="24.140625" style="2" customWidth="1"/>
    <col min="4" max="4" width="11.5703125" style="2" customWidth="1"/>
    <col min="5" max="5" width="5.42578125" style="2" customWidth="1"/>
    <col min="6" max="6" width="11.7109375" style="2" customWidth="1"/>
    <col min="7" max="8" width="11.42578125" style="2" customWidth="1"/>
    <col min="9" max="9" width="12.42578125" style="2" bestFit="1" customWidth="1"/>
    <col min="10" max="11" width="11" style="2" customWidth="1"/>
    <col min="12" max="12" width="12.7109375" style="1" customWidth="1"/>
    <col min="13" max="13" width="11" style="2" customWidth="1"/>
    <col min="14" max="14" width="11.28515625" style="2" customWidth="1"/>
    <col min="15" max="15" width="7.42578125" style="2" customWidth="1"/>
    <col min="16" max="1026" width="9.140625" style="2" customWidth="1"/>
  </cols>
  <sheetData>
    <row r="2" spans="2:15" s="7" customFormat="1" ht="26.25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4" spans="2:15" ht="21" x14ac:dyDescent="0.25">
      <c r="C4" s="25" t="s">
        <v>195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6" spans="2:15" ht="90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2:15" x14ac:dyDescent="0.25">
      <c r="C7" s="21"/>
      <c r="D7" s="21"/>
      <c r="E7" s="4">
        <f>SUM(F7:N7)-O7</f>
        <v>0</v>
      </c>
      <c r="F7" s="5"/>
      <c r="G7" s="5"/>
      <c r="H7" s="5"/>
      <c r="I7" s="5"/>
      <c r="J7" s="5"/>
      <c r="K7" s="5"/>
      <c r="L7" s="5"/>
      <c r="M7" s="5"/>
      <c r="N7" s="5"/>
      <c r="O7" s="9">
        <f>MIN(F7:N7)-MIN(F7:N7)</f>
        <v>0</v>
      </c>
    </row>
    <row r="8" spans="2:15" x14ac:dyDescent="0.25">
      <c r="C8" s="6"/>
      <c r="D8" s="4"/>
      <c r="E8" s="4">
        <f t="shared" ref="E8:E9" si="0">SUM(F8:N8)-O8</f>
        <v>0</v>
      </c>
      <c r="F8" s="4"/>
      <c r="G8" s="4"/>
      <c r="H8" s="5"/>
      <c r="I8" s="5"/>
      <c r="J8" s="5"/>
      <c r="K8" s="5"/>
      <c r="L8" s="5"/>
      <c r="M8" s="4"/>
      <c r="N8" s="4"/>
      <c r="O8" s="9">
        <f t="shared" ref="O8:O18" si="1">MIN(F8:N8)-MIN(F8:N8)</f>
        <v>0</v>
      </c>
    </row>
    <row r="9" spans="2:15" x14ac:dyDescent="0.25">
      <c r="C9" s="4"/>
      <c r="D9" s="4"/>
      <c r="E9" s="4">
        <f t="shared" si="0"/>
        <v>0</v>
      </c>
      <c r="F9" s="5"/>
      <c r="G9" s="5"/>
      <c r="H9" s="5"/>
      <c r="I9" s="5"/>
      <c r="J9" s="4"/>
      <c r="K9" s="5"/>
      <c r="L9" s="5"/>
      <c r="M9" s="5"/>
      <c r="N9" s="4"/>
      <c r="O9" s="9">
        <f t="shared" si="1"/>
        <v>0</v>
      </c>
    </row>
    <row r="10" spans="2:15" x14ac:dyDescent="0.25">
      <c r="C10" s="4"/>
      <c r="D10" s="4"/>
      <c r="E10" s="4">
        <f t="shared" ref="E10:E18" si="2">SUM(F10:N10)-O10</f>
        <v>0</v>
      </c>
      <c r="F10" s="4"/>
      <c r="G10" s="4"/>
      <c r="H10" s="4"/>
      <c r="I10" s="4"/>
      <c r="J10" s="4"/>
      <c r="K10" s="4"/>
      <c r="L10" s="4"/>
      <c r="M10" s="4"/>
      <c r="N10" s="4"/>
      <c r="O10" s="9">
        <f>MIN(F10:N10)-MIN(F10:N10)</f>
        <v>0</v>
      </c>
    </row>
    <row r="11" spans="2:15" x14ac:dyDescent="0.25">
      <c r="C11" s="4"/>
      <c r="D11" s="4"/>
      <c r="E11" s="4">
        <f t="shared" si="2"/>
        <v>0</v>
      </c>
      <c r="F11" s="4"/>
      <c r="G11" s="4"/>
      <c r="H11" s="4"/>
      <c r="I11" s="4"/>
      <c r="J11" s="4"/>
      <c r="K11" s="4"/>
      <c r="L11" s="4"/>
      <c r="M11" s="4"/>
      <c r="N11" s="4"/>
      <c r="O11" s="9">
        <f t="shared" si="1"/>
        <v>0</v>
      </c>
    </row>
    <row r="12" spans="2:15" x14ac:dyDescent="0.25">
      <c r="C12" s="4"/>
      <c r="D12" s="4"/>
      <c r="E12" s="4">
        <f t="shared" si="2"/>
        <v>0</v>
      </c>
      <c r="F12" s="4"/>
      <c r="G12" s="4"/>
      <c r="H12" s="4"/>
      <c r="I12" s="4"/>
      <c r="J12" s="4"/>
      <c r="K12" s="4"/>
      <c r="L12" s="4"/>
      <c r="M12" s="4"/>
      <c r="N12" s="4"/>
      <c r="O12" s="9">
        <f t="shared" si="1"/>
        <v>0</v>
      </c>
    </row>
    <row r="13" spans="2:15" x14ac:dyDescent="0.25">
      <c r="C13" s="4"/>
      <c r="D13" s="4"/>
      <c r="E13" s="4">
        <f t="shared" si="2"/>
        <v>0</v>
      </c>
      <c r="F13" s="4"/>
      <c r="G13" s="4"/>
      <c r="H13" s="4"/>
      <c r="I13" s="4"/>
      <c r="J13" s="4"/>
      <c r="K13" s="4"/>
      <c r="L13" s="4"/>
      <c r="M13" s="4"/>
      <c r="N13" s="4"/>
      <c r="O13" s="9">
        <f t="shared" si="1"/>
        <v>0</v>
      </c>
    </row>
    <row r="14" spans="2:15" x14ac:dyDescent="0.25">
      <c r="C14" s="4"/>
      <c r="D14" s="4"/>
      <c r="E14" s="4">
        <f t="shared" si="2"/>
        <v>0</v>
      </c>
      <c r="F14" s="4"/>
      <c r="G14" s="4"/>
      <c r="H14" s="4"/>
      <c r="I14" s="4"/>
      <c r="J14" s="4"/>
      <c r="K14" s="4"/>
      <c r="L14" s="4"/>
      <c r="M14" s="4"/>
      <c r="N14" s="4"/>
      <c r="O14" s="9">
        <f t="shared" si="1"/>
        <v>0</v>
      </c>
    </row>
    <row r="15" spans="2:15" x14ac:dyDescent="0.25">
      <c r="C15" s="4"/>
      <c r="D15" s="4"/>
      <c r="E15" s="4">
        <f t="shared" si="2"/>
        <v>0</v>
      </c>
      <c r="F15" s="4"/>
      <c r="G15" s="4"/>
      <c r="H15" s="4"/>
      <c r="I15" s="4"/>
      <c r="J15" s="4"/>
      <c r="K15" s="4"/>
      <c r="L15" s="4"/>
      <c r="M15" s="4"/>
      <c r="N15" s="4"/>
      <c r="O15" s="9">
        <f t="shared" si="1"/>
        <v>0</v>
      </c>
    </row>
    <row r="16" spans="2:15" x14ac:dyDescent="0.25">
      <c r="C16" s="4"/>
      <c r="D16" s="4"/>
      <c r="E16" s="4">
        <f t="shared" si="2"/>
        <v>0</v>
      </c>
      <c r="F16" s="4"/>
      <c r="G16" s="4"/>
      <c r="H16" s="4"/>
      <c r="I16" s="4"/>
      <c r="J16" s="4"/>
      <c r="K16" s="4"/>
      <c r="L16" s="4"/>
      <c r="M16" s="4"/>
      <c r="N16" s="4"/>
      <c r="O16" s="9">
        <f t="shared" si="1"/>
        <v>0</v>
      </c>
    </row>
    <row r="17" spans="3:15" x14ac:dyDescent="0.25">
      <c r="C17" s="4"/>
      <c r="D17" s="4"/>
      <c r="E17" s="4">
        <f t="shared" si="2"/>
        <v>0</v>
      </c>
      <c r="F17" s="4"/>
      <c r="G17" s="4"/>
      <c r="H17" s="4"/>
      <c r="I17" s="4"/>
      <c r="J17" s="4"/>
      <c r="K17" s="4"/>
      <c r="L17" s="4"/>
      <c r="M17" s="4"/>
      <c r="N17" s="4"/>
      <c r="O17" s="9">
        <f t="shared" si="1"/>
        <v>0</v>
      </c>
    </row>
    <row r="18" spans="3:15" x14ac:dyDescent="0.25">
      <c r="C18" s="4"/>
      <c r="D18" s="4"/>
      <c r="E18" s="4">
        <f t="shared" si="2"/>
        <v>0</v>
      </c>
      <c r="F18" s="4"/>
      <c r="G18" s="4"/>
      <c r="H18" s="4"/>
      <c r="I18" s="4"/>
      <c r="J18" s="4"/>
      <c r="K18" s="4"/>
      <c r="L18" s="4"/>
      <c r="M18" s="4"/>
      <c r="N18" s="4"/>
      <c r="O18" s="9">
        <f t="shared" si="1"/>
        <v>0</v>
      </c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AML18"/>
  <sheetViews>
    <sheetView workbookViewId="0">
      <selection activeCell="D3" sqref="D3"/>
    </sheetView>
  </sheetViews>
  <sheetFormatPr defaultRowHeight="15" x14ac:dyDescent="0.25"/>
  <cols>
    <col min="1" max="1" width="1" style="2" customWidth="1"/>
    <col min="2" max="2" width="8.7109375" style="1" customWidth="1"/>
    <col min="3" max="3" width="24.140625" style="2" customWidth="1"/>
    <col min="4" max="4" width="11.5703125" style="2" customWidth="1"/>
    <col min="5" max="5" width="5.42578125" style="2" customWidth="1"/>
    <col min="6" max="6" width="11.7109375" style="2" customWidth="1"/>
    <col min="7" max="8" width="11.42578125" style="2" customWidth="1"/>
    <col min="9" max="9" width="12.42578125" style="2" bestFit="1" customWidth="1"/>
    <col min="10" max="11" width="11" style="2" customWidth="1"/>
    <col min="12" max="12" width="12.7109375" style="1" customWidth="1"/>
    <col min="13" max="13" width="11" style="2" customWidth="1"/>
    <col min="14" max="14" width="11.28515625" style="2" customWidth="1"/>
    <col min="15" max="15" width="7.42578125" style="2" customWidth="1"/>
    <col min="16" max="1026" width="9.140625" style="2" customWidth="1"/>
  </cols>
  <sheetData>
    <row r="2" spans="2:15" s="7" customFormat="1" ht="26.25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4" spans="2:15" ht="21" x14ac:dyDescent="0.25">
      <c r="C4" s="25" t="s">
        <v>196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6" spans="2:15" ht="90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2:15" x14ac:dyDescent="0.25">
      <c r="C7" s="21"/>
      <c r="D7" s="21"/>
      <c r="E7" s="4">
        <f>SUM(F7:N7)-O7</f>
        <v>0</v>
      </c>
      <c r="F7" s="5"/>
      <c r="G7" s="5"/>
      <c r="H7" s="5"/>
      <c r="I7" s="5"/>
      <c r="J7" s="5"/>
      <c r="K7" s="5"/>
      <c r="L7" s="5"/>
      <c r="M7" s="5"/>
      <c r="N7" s="5"/>
      <c r="O7" s="9">
        <f>MIN(F7:N7)-MIN(F7:N7)</f>
        <v>0</v>
      </c>
    </row>
    <row r="8" spans="2:15" x14ac:dyDescent="0.25">
      <c r="C8" s="6"/>
      <c r="D8" s="4"/>
      <c r="E8" s="4">
        <f t="shared" ref="E8:E18" si="0">SUM(F8:N8)-O8</f>
        <v>0</v>
      </c>
      <c r="F8" s="4"/>
      <c r="G8" s="4"/>
      <c r="H8" s="5"/>
      <c r="I8" s="5"/>
      <c r="J8" s="5"/>
      <c r="K8" s="5"/>
      <c r="L8" s="5"/>
      <c r="M8" s="4"/>
      <c r="N8" s="4"/>
      <c r="O8" s="9">
        <f t="shared" ref="O8:O18" si="1">MIN(F8:N8)-MIN(F8:N8)</f>
        <v>0</v>
      </c>
    </row>
    <row r="9" spans="2:15" x14ac:dyDescent="0.25">
      <c r="C9" s="4"/>
      <c r="D9" s="4"/>
      <c r="E9" s="4">
        <f t="shared" si="0"/>
        <v>0</v>
      </c>
      <c r="F9" s="5"/>
      <c r="G9" s="5"/>
      <c r="H9" s="5"/>
      <c r="I9" s="5"/>
      <c r="J9" s="4"/>
      <c r="K9" s="5"/>
      <c r="L9" s="5"/>
      <c r="M9" s="5"/>
      <c r="N9" s="4"/>
      <c r="O9" s="9">
        <f t="shared" si="1"/>
        <v>0</v>
      </c>
    </row>
    <row r="10" spans="2:15" x14ac:dyDescent="0.25">
      <c r="C10" s="4"/>
      <c r="D10" s="4"/>
      <c r="E10" s="4">
        <f t="shared" si="0"/>
        <v>0</v>
      </c>
      <c r="F10" s="4"/>
      <c r="G10" s="4"/>
      <c r="H10" s="4"/>
      <c r="I10" s="4"/>
      <c r="J10" s="4"/>
      <c r="K10" s="4"/>
      <c r="L10" s="4"/>
      <c r="M10" s="4"/>
      <c r="N10" s="4"/>
      <c r="O10" s="9">
        <f>MIN(F10:N10)-MIN(F10:N10)</f>
        <v>0</v>
      </c>
    </row>
    <row r="11" spans="2:15" x14ac:dyDescent="0.25">
      <c r="C11" s="4"/>
      <c r="D11" s="4"/>
      <c r="E11" s="4">
        <f t="shared" si="0"/>
        <v>0</v>
      </c>
      <c r="F11" s="4"/>
      <c r="G11" s="4"/>
      <c r="H11" s="4"/>
      <c r="I11" s="4"/>
      <c r="J11" s="4"/>
      <c r="K11" s="4"/>
      <c r="L11" s="4"/>
      <c r="M11" s="4"/>
      <c r="N11" s="4"/>
      <c r="O11" s="9">
        <f t="shared" si="1"/>
        <v>0</v>
      </c>
    </row>
    <row r="12" spans="2:15" x14ac:dyDescent="0.25">
      <c r="C12" s="4"/>
      <c r="D12" s="4"/>
      <c r="E12" s="4">
        <f t="shared" si="0"/>
        <v>0</v>
      </c>
      <c r="F12" s="4"/>
      <c r="G12" s="4"/>
      <c r="H12" s="4"/>
      <c r="I12" s="4"/>
      <c r="J12" s="4"/>
      <c r="K12" s="4"/>
      <c r="L12" s="4"/>
      <c r="M12" s="4"/>
      <c r="N12" s="4"/>
      <c r="O12" s="9">
        <f t="shared" si="1"/>
        <v>0</v>
      </c>
    </row>
    <row r="13" spans="2:15" x14ac:dyDescent="0.25">
      <c r="C13" s="4"/>
      <c r="D13" s="4"/>
      <c r="E13" s="4">
        <f t="shared" si="0"/>
        <v>0</v>
      </c>
      <c r="F13" s="4"/>
      <c r="G13" s="4"/>
      <c r="H13" s="4"/>
      <c r="I13" s="4"/>
      <c r="J13" s="4"/>
      <c r="K13" s="4"/>
      <c r="L13" s="4"/>
      <c r="M13" s="4"/>
      <c r="N13" s="4"/>
      <c r="O13" s="9">
        <f t="shared" si="1"/>
        <v>0</v>
      </c>
    </row>
    <row r="14" spans="2:15" x14ac:dyDescent="0.25">
      <c r="C14" s="4"/>
      <c r="D14" s="4"/>
      <c r="E14" s="4">
        <f t="shared" si="0"/>
        <v>0</v>
      </c>
      <c r="F14" s="4"/>
      <c r="G14" s="4"/>
      <c r="H14" s="4"/>
      <c r="I14" s="4"/>
      <c r="J14" s="4"/>
      <c r="K14" s="4"/>
      <c r="L14" s="4"/>
      <c r="M14" s="4"/>
      <c r="N14" s="4"/>
      <c r="O14" s="9">
        <f t="shared" si="1"/>
        <v>0</v>
      </c>
    </row>
    <row r="15" spans="2:15" x14ac:dyDescent="0.25">
      <c r="C15" s="4"/>
      <c r="D15" s="4"/>
      <c r="E15" s="4">
        <f t="shared" si="0"/>
        <v>0</v>
      </c>
      <c r="F15" s="4"/>
      <c r="G15" s="4"/>
      <c r="H15" s="4"/>
      <c r="I15" s="4"/>
      <c r="J15" s="4"/>
      <c r="K15" s="4"/>
      <c r="L15" s="4"/>
      <c r="M15" s="4"/>
      <c r="N15" s="4"/>
      <c r="O15" s="9">
        <f t="shared" si="1"/>
        <v>0</v>
      </c>
    </row>
    <row r="16" spans="2:15" x14ac:dyDescent="0.25">
      <c r="C16" s="4"/>
      <c r="D16" s="4"/>
      <c r="E16" s="4">
        <f t="shared" si="0"/>
        <v>0</v>
      </c>
      <c r="F16" s="4"/>
      <c r="G16" s="4"/>
      <c r="H16" s="4"/>
      <c r="I16" s="4"/>
      <c r="J16" s="4"/>
      <c r="K16" s="4"/>
      <c r="L16" s="4"/>
      <c r="M16" s="4"/>
      <c r="N16" s="4"/>
      <c r="O16" s="9">
        <f t="shared" si="1"/>
        <v>0</v>
      </c>
    </row>
    <row r="17" spans="3:15" x14ac:dyDescent="0.25">
      <c r="C17" s="4"/>
      <c r="D17" s="4"/>
      <c r="E17" s="4">
        <f t="shared" si="0"/>
        <v>0</v>
      </c>
      <c r="F17" s="4"/>
      <c r="G17" s="4"/>
      <c r="H17" s="4"/>
      <c r="I17" s="4"/>
      <c r="J17" s="4"/>
      <c r="K17" s="4"/>
      <c r="L17" s="4"/>
      <c r="M17" s="4"/>
      <c r="N17" s="4"/>
      <c r="O17" s="9">
        <f t="shared" si="1"/>
        <v>0</v>
      </c>
    </row>
    <row r="18" spans="3:15" x14ac:dyDescent="0.25">
      <c r="C18" s="4"/>
      <c r="D18" s="4"/>
      <c r="E18" s="4">
        <f t="shared" si="0"/>
        <v>0</v>
      </c>
      <c r="F18" s="4"/>
      <c r="G18" s="4"/>
      <c r="H18" s="4"/>
      <c r="I18" s="4"/>
      <c r="J18" s="4"/>
      <c r="K18" s="4"/>
      <c r="L18" s="4"/>
      <c r="M18" s="4"/>
      <c r="N18" s="4"/>
      <c r="O18" s="9">
        <f t="shared" si="1"/>
        <v>0</v>
      </c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50"/>
  <sheetViews>
    <sheetView zoomScaleNormal="100" workbookViewId="0"/>
  </sheetViews>
  <sheetFormatPr defaultRowHeight="15" x14ac:dyDescent="0.25"/>
  <cols>
    <col min="1" max="1" width="0.28515625" customWidth="1"/>
    <col min="2" max="2" width="7.85546875" customWidth="1"/>
    <col min="3" max="3" width="31" bestFit="1" customWidth="1"/>
    <col min="4" max="4" width="12.42578125" customWidth="1"/>
    <col min="5" max="5" width="5.7109375" bestFit="1" customWidth="1"/>
    <col min="6" max="6" width="20.42578125" customWidth="1"/>
    <col min="7" max="7" width="22" customWidth="1"/>
    <col min="8" max="8" width="21.42578125" bestFit="1" customWidth="1"/>
    <col min="9" max="10" width="20.85546875" customWidth="1"/>
    <col min="11" max="11" width="21.7109375" customWidth="1"/>
    <col min="12" max="12" width="28.7109375" customWidth="1"/>
    <col min="13" max="13" width="24.42578125" customWidth="1"/>
    <col min="14" max="14" width="23" customWidth="1"/>
    <col min="15" max="15" width="8.42578125" customWidth="1"/>
  </cols>
  <sheetData>
    <row r="1" spans="1:15" ht="6.75" customHeight="1" x14ac:dyDescent="0.25">
      <c r="A1" s="2"/>
      <c r="B1" s="1"/>
      <c r="C1" s="2"/>
      <c r="D1" s="2"/>
      <c r="E1" s="2"/>
      <c r="F1" s="2"/>
      <c r="G1" s="2"/>
      <c r="H1" s="2"/>
      <c r="I1" s="2"/>
      <c r="J1" s="2"/>
      <c r="K1" s="2"/>
      <c r="L1" s="1"/>
      <c r="M1" s="2"/>
      <c r="N1" s="2"/>
      <c r="O1" s="2"/>
    </row>
    <row r="2" spans="1:15" ht="24.4" customHeight="1" x14ac:dyDescent="0.25">
      <c r="A2" s="7"/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7"/>
    </row>
    <row r="3" spans="1:15" ht="5.25" customHeight="1" x14ac:dyDescent="0.25">
      <c r="A3" s="2"/>
      <c r="B3" s="1"/>
      <c r="C3" s="2" t="s">
        <v>221</v>
      </c>
      <c r="D3" s="2"/>
      <c r="E3" s="2"/>
      <c r="F3" s="2"/>
      <c r="G3" s="2"/>
      <c r="H3" s="2"/>
      <c r="I3" s="2"/>
      <c r="J3" s="2"/>
      <c r="K3" s="2"/>
      <c r="L3" s="1"/>
      <c r="M3" s="2"/>
      <c r="N3" s="2"/>
      <c r="O3" s="2"/>
    </row>
    <row r="4" spans="1:15" ht="21" x14ac:dyDescent="0.25">
      <c r="A4" s="2"/>
      <c r="B4" s="1"/>
      <c r="C4" s="25" t="s">
        <v>49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"/>
    </row>
    <row r="5" spans="1:15" ht="4.5" customHeight="1" x14ac:dyDescent="0.25">
      <c r="A5" s="2"/>
      <c r="B5" s="1"/>
      <c r="C5" s="2"/>
      <c r="D5" s="2"/>
      <c r="E5" s="2"/>
      <c r="F5" s="2"/>
      <c r="G5" s="2"/>
      <c r="H5" s="2"/>
      <c r="I5" s="2"/>
      <c r="J5" s="2"/>
      <c r="K5" s="2"/>
      <c r="L5" s="1"/>
      <c r="M5" s="2"/>
      <c r="N5" s="2"/>
      <c r="O5" s="2"/>
    </row>
    <row r="6" spans="1:15" ht="45" x14ac:dyDescent="0.25">
      <c r="A6" s="2"/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1:15" x14ac:dyDescent="0.25">
      <c r="A7" s="2"/>
      <c r="B7" s="1"/>
      <c r="C7" s="10" t="s">
        <v>223</v>
      </c>
      <c r="D7" s="10" t="s">
        <v>217</v>
      </c>
      <c r="E7" s="4">
        <f>SUM(F7:N7)-O7</f>
        <v>200</v>
      </c>
      <c r="F7" s="10">
        <v>200</v>
      </c>
      <c r="G7" s="10"/>
      <c r="H7" s="10"/>
      <c r="I7" s="10"/>
      <c r="J7" s="10"/>
      <c r="K7" s="10"/>
      <c r="L7" s="10"/>
      <c r="M7" s="10"/>
      <c r="N7" s="10"/>
      <c r="O7" s="9">
        <f>MIN(F7:N7)-MIN(F7:N7)</f>
        <v>0</v>
      </c>
    </row>
    <row r="8" spans="1:15" x14ac:dyDescent="0.25">
      <c r="A8" s="2"/>
      <c r="B8" s="1"/>
      <c r="C8" s="10" t="s">
        <v>224</v>
      </c>
      <c r="D8" s="10" t="s">
        <v>9</v>
      </c>
      <c r="E8" s="4">
        <f>SUM(F8:N8)-O8</f>
        <v>160</v>
      </c>
      <c r="F8" s="10">
        <v>160</v>
      </c>
      <c r="G8" s="10"/>
      <c r="H8" s="10"/>
      <c r="I8" s="10"/>
      <c r="J8" s="10"/>
      <c r="K8" s="10"/>
      <c r="L8" s="10"/>
      <c r="M8" s="10"/>
      <c r="N8" s="10"/>
      <c r="O8" s="9">
        <f>MIN(F8:N8)-MIN(F8:N8)</f>
        <v>0</v>
      </c>
    </row>
    <row r="9" spans="1:15" x14ac:dyDescent="0.25">
      <c r="A9" s="2"/>
      <c r="B9" s="1"/>
      <c r="C9" s="4" t="s">
        <v>145</v>
      </c>
      <c r="D9" s="4" t="s">
        <v>15</v>
      </c>
      <c r="E9" s="4">
        <f>SUM(F9:N9)-O9</f>
        <v>120</v>
      </c>
      <c r="F9" s="4">
        <v>120</v>
      </c>
      <c r="G9" s="4"/>
      <c r="H9" s="4"/>
      <c r="I9" s="4"/>
      <c r="J9" s="4"/>
      <c r="K9" s="5"/>
      <c r="L9" s="5"/>
      <c r="M9" s="5"/>
      <c r="N9" s="5"/>
      <c r="O9" s="9">
        <f>MIN(F9:N9)-MIN(F9:N9)</f>
        <v>0</v>
      </c>
    </row>
    <row r="10" spans="1:15" x14ac:dyDescent="0.25">
      <c r="A10" s="2"/>
      <c r="B10" s="1"/>
      <c r="C10" s="10" t="s">
        <v>222</v>
      </c>
      <c r="D10" s="10" t="s">
        <v>217</v>
      </c>
      <c r="E10" s="4">
        <f>SUM(F10:N10)-O10</f>
        <v>120</v>
      </c>
      <c r="F10" s="10">
        <v>120</v>
      </c>
      <c r="G10" s="10"/>
      <c r="H10" s="10"/>
      <c r="I10" s="10"/>
      <c r="J10" s="10"/>
      <c r="K10" s="10"/>
      <c r="L10" s="10"/>
      <c r="M10" s="10"/>
      <c r="N10" s="10"/>
      <c r="O10" s="9">
        <f>MIN(F10:N10)-MIN(F10:N10)</f>
        <v>0</v>
      </c>
    </row>
    <row r="11" spans="1:15" x14ac:dyDescent="0.25">
      <c r="A11" s="2"/>
      <c r="B11" s="1"/>
      <c r="C11" s="6" t="s">
        <v>96</v>
      </c>
      <c r="D11" s="4" t="s">
        <v>36</v>
      </c>
      <c r="E11" s="4">
        <f>SUM(F11:N11)-O11</f>
        <v>60</v>
      </c>
      <c r="F11" s="5">
        <v>60</v>
      </c>
      <c r="G11" s="5"/>
      <c r="H11" s="5"/>
      <c r="I11" s="5"/>
      <c r="J11" s="5"/>
      <c r="K11" s="5"/>
      <c r="L11" s="5"/>
      <c r="M11" s="5"/>
      <c r="N11" s="5"/>
      <c r="O11" s="9">
        <f>MIN(F11:N11)-MIN(F11:N11)</f>
        <v>0</v>
      </c>
    </row>
    <row r="12" spans="1:15" x14ac:dyDescent="0.25">
      <c r="A12" s="2"/>
      <c r="B12" s="1"/>
      <c r="C12" s="4" t="s">
        <v>98</v>
      </c>
      <c r="D12" s="4" t="s">
        <v>5</v>
      </c>
      <c r="E12" s="4">
        <f>SUM(F12:N12)-O12</f>
        <v>60</v>
      </c>
      <c r="F12" s="5">
        <v>60</v>
      </c>
      <c r="G12" s="5"/>
      <c r="H12" s="4"/>
      <c r="I12" s="4"/>
      <c r="J12" s="4"/>
      <c r="K12" s="4"/>
      <c r="L12" s="4"/>
      <c r="M12" s="5"/>
      <c r="N12" s="5"/>
      <c r="O12" s="9">
        <f>MIN(F12:N12)-MIN(F12:N12)</f>
        <v>0</v>
      </c>
    </row>
    <row r="13" spans="1:15" x14ac:dyDescent="0.25">
      <c r="A13" s="2"/>
      <c r="B13" s="1"/>
      <c r="C13" s="10" t="s">
        <v>33</v>
      </c>
      <c r="D13" s="10" t="s">
        <v>9</v>
      </c>
      <c r="E13" s="4">
        <f>SUM(F13:N13)-O13</f>
        <v>60</v>
      </c>
      <c r="F13" s="10">
        <v>60</v>
      </c>
      <c r="G13" s="10"/>
      <c r="H13" s="10"/>
      <c r="I13" s="10"/>
      <c r="J13" s="10"/>
      <c r="K13" s="10"/>
      <c r="L13" s="10"/>
      <c r="M13" s="10"/>
      <c r="N13" s="10"/>
      <c r="O13" s="9">
        <f>MIN(F13:N13)-MIN(F13:N13)</f>
        <v>0</v>
      </c>
    </row>
    <row r="14" spans="1:15" x14ac:dyDescent="0.25">
      <c r="A14" s="2"/>
      <c r="B14" s="1"/>
      <c r="C14" s="10" t="s">
        <v>211</v>
      </c>
      <c r="D14" s="10" t="s">
        <v>41</v>
      </c>
      <c r="E14" s="4">
        <f>SUM(F14:N14)-O14</f>
        <v>60</v>
      </c>
      <c r="F14" s="10">
        <v>60</v>
      </c>
      <c r="G14" s="10"/>
      <c r="H14" s="10"/>
      <c r="I14" s="10"/>
      <c r="J14" s="10"/>
      <c r="K14" s="10"/>
      <c r="L14" s="10"/>
      <c r="M14" s="10"/>
      <c r="N14" s="10"/>
      <c r="O14" s="9">
        <f>MIN(F14:N14)-MIN(F14:N14)</f>
        <v>0</v>
      </c>
    </row>
    <row r="15" spans="1:15" x14ac:dyDescent="0.25">
      <c r="A15" s="2"/>
      <c r="B15" s="1"/>
      <c r="C15" s="21" t="s">
        <v>148</v>
      </c>
      <c r="D15" s="21" t="s">
        <v>15</v>
      </c>
      <c r="E15" s="4">
        <f>SUM(F15:N15)-O15</f>
        <v>0</v>
      </c>
      <c r="F15" s="4"/>
      <c r="G15" s="5"/>
      <c r="H15" s="5"/>
      <c r="I15" s="5"/>
      <c r="J15" s="5"/>
      <c r="K15" s="5"/>
      <c r="L15" s="5"/>
      <c r="M15" s="5"/>
      <c r="N15" s="5"/>
      <c r="O15" s="9">
        <f>MIN(F15:N15)-MIN(F15:N15)</f>
        <v>0</v>
      </c>
    </row>
    <row r="16" spans="1:15" x14ac:dyDescent="0.25">
      <c r="A16" s="2"/>
      <c r="B16" s="1"/>
      <c r="C16" s="20" t="s">
        <v>151</v>
      </c>
      <c r="D16" s="20" t="s">
        <v>5</v>
      </c>
      <c r="E16" s="4">
        <f>SUM(F16:N16)-O16</f>
        <v>0</v>
      </c>
      <c r="F16" s="4"/>
      <c r="G16" s="4"/>
      <c r="H16" s="4"/>
      <c r="I16" s="4"/>
      <c r="J16" s="4"/>
      <c r="K16" s="4"/>
      <c r="L16" s="5"/>
      <c r="M16" s="5"/>
      <c r="N16" s="5"/>
      <c r="O16" s="9">
        <f>MIN(F16:N16)-MIN(F16:N16)</f>
        <v>0</v>
      </c>
    </row>
    <row r="17" spans="1:15" x14ac:dyDescent="0.25">
      <c r="A17" s="2"/>
      <c r="B17" s="1"/>
      <c r="C17" s="6" t="s">
        <v>107</v>
      </c>
      <c r="D17" s="4" t="s">
        <v>41</v>
      </c>
      <c r="E17" s="4">
        <f>SUM(F17:N17)-O17</f>
        <v>0</v>
      </c>
      <c r="F17" s="5"/>
      <c r="G17" s="5"/>
      <c r="H17" s="5"/>
      <c r="I17" s="5"/>
      <c r="J17" s="5"/>
      <c r="K17" s="5"/>
      <c r="L17" s="5"/>
      <c r="M17" s="5"/>
      <c r="N17" s="5"/>
      <c r="O17" s="9">
        <f>MIN(F17:N17)-MIN(F17:N17)</f>
        <v>0</v>
      </c>
    </row>
    <row r="18" spans="1:15" x14ac:dyDescent="0.25">
      <c r="A18" s="2"/>
      <c r="B18" s="1"/>
      <c r="C18" s="4" t="s">
        <v>24</v>
      </c>
      <c r="D18" s="4" t="s">
        <v>5</v>
      </c>
      <c r="E18" s="4">
        <f>SUM(F18:N18)-O18</f>
        <v>0</v>
      </c>
      <c r="F18" s="4"/>
      <c r="G18" s="5"/>
      <c r="H18" s="5"/>
      <c r="I18" s="5"/>
      <c r="J18" s="5"/>
      <c r="K18" s="5"/>
      <c r="L18" s="5"/>
      <c r="M18" s="5"/>
      <c r="N18" s="5"/>
      <c r="O18" s="9">
        <f>MIN(F18:N18)-MIN(F18:N18)</f>
        <v>0</v>
      </c>
    </row>
    <row r="19" spans="1:15" x14ac:dyDescent="0.25">
      <c r="A19" s="2"/>
      <c r="B19" s="1"/>
      <c r="C19" s="4" t="s">
        <v>99</v>
      </c>
      <c r="D19" s="4" t="s">
        <v>15</v>
      </c>
      <c r="E19" s="4">
        <f>SUM(F19:N19)-O19</f>
        <v>0</v>
      </c>
      <c r="F19" s="5"/>
      <c r="G19" s="5"/>
      <c r="H19" s="5"/>
      <c r="I19" s="5"/>
      <c r="J19" s="5"/>
      <c r="K19" s="5"/>
      <c r="L19" s="5"/>
      <c r="M19" s="5"/>
      <c r="N19" s="5"/>
      <c r="O19" s="9">
        <f>MIN(F19:N19)-MIN(F19:N19)</f>
        <v>0</v>
      </c>
    </row>
    <row r="20" spans="1:15" x14ac:dyDescent="0.25">
      <c r="A20" s="2"/>
      <c r="B20" s="1"/>
      <c r="C20" s="4" t="s">
        <v>117</v>
      </c>
      <c r="D20" s="4" t="s">
        <v>15</v>
      </c>
      <c r="E20" s="4">
        <f>SUM(F20:N20)-O20</f>
        <v>0</v>
      </c>
      <c r="F20" s="5"/>
      <c r="G20" s="5"/>
      <c r="H20" s="5"/>
      <c r="I20" s="5"/>
      <c r="J20" s="5"/>
      <c r="K20" s="5"/>
      <c r="L20" s="5"/>
      <c r="M20" s="5"/>
      <c r="N20" s="5"/>
      <c r="O20" s="9">
        <f>MIN(F20:N20)-MIN(F20:N20)</f>
        <v>0</v>
      </c>
    </row>
    <row r="21" spans="1:15" x14ac:dyDescent="0.25">
      <c r="A21" s="2"/>
      <c r="B21" s="1"/>
      <c r="C21" s="6" t="s">
        <v>108</v>
      </c>
      <c r="D21" s="4" t="s">
        <v>9</v>
      </c>
      <c r="E21" s="4">
        <f>SUM(F21:N21)-O21</f>
        <v>0</v>
      </c>
      <c r="F21" s="5"/>
      <c r="G21" s="5"/>
      <c r="H21" s="5"/>
      <c r="I21" s="5"/>
      <c r="J21" s="5"/>
      <c r="K21" s="5"/>
      <c r="L21" s="5"/>
      <c r="M21" s="5"/>
      <c r="N21" s="5"/>
      <c r="O21" s="9">
        <f>MIN(F21:N21)-MIN(F21:N21)</f>
        <v>0</v>
      </c>
    </row>
    <row r="22" spans="1:15" x14ac:dyDescent="0.25">
      <c r="A22" s="2"/>
      <c r="B22" s="1"/>
      <c r="C22" s="6" t="s">
        <v>50</v>
      </c>
      <c r="D22" s="4" t="s">
        <v>36</v>
      </c>
      <c r="E22" s="4">
        <f>SUM(F22:N22)-O22</f>
        <v>0</v>
      </c>
      <c r="F22" s="5"/>
      <c r="G22" s="5"/>
      <c r="H22" s="4"/>
      <c r="I22" s="4"/>
      <c r="J22" s="4"/>
      <c r="K22" s="4"/>
      <c r="L22" s="5"/>
      <c r="M22" s="5"/>
      <c r="N22" s="5"/>
      <c r="O22" s="9">
        <f>MIN(F22:N22)-MIN(F22:N22)</f>
        <v>0</v>
      </c>
    </row>
    <row r="23" spans="1:15" x14ac:dyDescent="0.25">
      <c r="A23" s="2"/>
      <c r="B23" s="1"/>
      <c r="C23" s="6" t="s">
        <v>122</v>
      </c>
      <c r="D23" s="4" t="s">
        <v>34</v>
      </c>
      <c r="E23" s="4">
        <f>SUM(F23:N23)-O23</f>
        <v>0</v>
      </c>
      <c r="F23" s="5"/>
      <c r="G23" s="5"/>
      <c r="H23" s="5"/>
      <c r="I23" s="5"/>
      <c r="J23" s="5"/>
      <c r="K23" s="5"/>
      <c r="L23" s="5"/>
      <c r="M23" s="5"/>
      <c r="N23" s="5"/>
      <c r="O23" s="9">
        <f>MIN(F23:N23)-MIN(F23:N23)</f>
        <v>0</v>
      </c>
    </row>
    <row r="24" spans="1:15" x14ac:dyDescent="0.25">
      <c r="A24" s="2"/>
      <c r="B24" s="1"/>
      <c r="C24" s="4" t="s">
        <v>109</v>
      </c>
      <c r="D24" s="4" t="s">
        <v>27</v>
      </c>
      <c r="E24" s="4">
        <f>SUM(F24:N24)-O24</f>
        <v>0</v>
      </c>
      <c r="F24" s="4"/>
      <c r="G24" s="5"/>
      <c r="H24" s="5"/>
      <c r="I24" s="5"/>
      <c r="J24" s="5"/>
      <c r="K24" s="5"/>
      <c r="L24" s="5"/>
      <c r="M24" s="5"/>
      <c r="N24" s="5"/>
      <c r="O24" s="9">
        <f>MIN(F24:N24)-MIN(F24:N24)</f>
        <v>0</v>
      </c>
    </row>
    <row r="25" spans="1:15" x14ac:dyDescent="0.25">
      <c r="A25" s="2"/>
      <c r="B25" s="1"/>
      <c r="C25" s="6" t="s">
        <v>77</v>
      </c>
      <c r="D25" s="4" t="s">
        <v>34</v>
      </c>
      <c r="E25" s="4">
        <f>SUM(F25:N25)-O25</f>
        <v>0</v>
      </c>
      <c r="F25" s="5"/>
      <c r="G25" s="5"/>
      <c r="H25" s="5"/>
      <c r="I25" s="5"/>
      <c r="J25" s="5"/>
      <c r="K25" s="5"/>
      <c r="L25" s="5"/>
      <c r="M25" s="5"/>
      <c r="N25" s="5"/>
      <c r="O25" s="9">
        <f>MIN(F25:N25)-MIN(F25:N25)</f>
        <v>0</v>
      </c>
    </row>
    <row r="26" spans="1:15" x14ac:dyDescent="0.25">
      <c r="A26" s="2"/>
      <c r="B26" s="1"/>
      <c r="C26" s="6" t="s">
        <v>95</v>
      </c>
      <c r="D26" s="4" t="s">
        <v>19</v>
      </c>
      <c r="E26" s="4">
        <f>SUM(F26:N26)-O26</f>
        <v>0</v>
      </c>
      <c r="F26" s="5"/>
      <c r="G26" s="5"/>
      <c r="H26" s="5"/>
      <c r="I26" s="5"/>
      <c r="J26" s="5"/>
      <c r="K26" s="5"/>
      <c r="L26" s="5"/>
      <c r="M26" s="5"/>
      <c r="N26" s="5"/>
      <c r="O26" s="9">
        <f>MIN(F26:N26)-MIN(F26:N26)</f>
        <v>0</v>
      </c>
    </row>
    <row r="27" spans="1:15" x14ac:dyDescent="0.25">
      <c r="A27" s="2"/>
      <c r="B27" s="1"/>
      <c r="C27" s="6" t="s">
        <v>161</v>
      </c>
      <c r="D27" s="4" t="s">
        <v>41</v>
      </c>
      <c r="E27" s="4">
        <f>SUM(F27:N27)-O27</f>
        <v>0</v>
      </c>
      <c r="F27" s="5"/>
      <c r="G27" s="5"/>
      <c r="H27" s="5"/>
      <c r="I27" s="5"/>
      <c r="J27" s="5"/>
      <c r="K27" s="5"/>
      <c r="L27" s="5"/>
      <c r="M27" s="5"/>
      <c r="N27" s="5"/>
      <c r="O27" s="9">
        <f>MIN(F27:N27)-MIN(F27:N27)</f>
        <v>0</v>
      </c>
    </row>
    <row r="28" spans="1:15" x14ac:dyDescent="0.25">
      <c r="A28" s="2"/>
      <c r="B28" s="1"/>
      <c r="C28" s="4" t="s">
        <v>84</v>
      </c>
      <c r="D28" s="4" t="s">
        <v>41</v>
      </c>
      <c r="E28" s="4">
        <f>SUM(F28:N28)-O28</f>
        <v>0</v>
      </c>
      <c r="F28" s="4"/>
      <c r="G28" s="5"/>
      <c r="H28" s="5"/>
      <c r="I28" s="5"/>
      <c r="J28" s="5"/>
      <c r="K28" s="5"/>
      <c r="L28" s="5"/>
      <c r="M28" s="5"/>
      <c r="N28" s="5"/>
      <c r="O28" s="9">
        <f>MIN(F28:N28)-MIN(F28:N28)</f>
        <v>0</v>
      </c>
    </row>
    <row r="29" spans="1:15" x14ac:dyDescent="0.25">
      <c r="A29" s="2"/>
      <c r="B29" s="1"/>
      <c r="C29" s="6" t="s">
        <v>35</v>
      </c>
      <c r="D29" s="4" t="s">
        <v>36</v>
      </c>
      <c r="E29" s="4">
        <f>SUM(F29:N29)-O29</f>
        <v>0</v>
      </c>
      <c r="F29" s="5"/>
      <c r="G29" s="5"/>
      <c r="H29" s="5"/>
      <c r="I29" s="5"/>
      <c r="J29" s="5"/>
      <c r="K29" s="5"/>
      <c r="L29" s="5"/>
      <c r="M29" s="5"/>
      <c r="N29" s="5"/>
      <c r="O29" s="9">
        <f>MIN(F29:N29)-MIN(F29:N29)</f>
        <v>0</v>
      </c>
    </row>
    <row r="30" spans="1:15" x14ac:dyDescent="0.25">
      <c r="A30" s="2"/>
      <c r="B30" s="1"/>
      <c r="C30" s="6" t="s">
        <v>129</v>
      </c>
      <c r="D30" s="4" t="s">
        <v>5</v>
      </c>
      <c r="E30" s="4">
        <f>SUM(F30:N30)-O30</f>
        <v>0</v>
      </c>
      <c r="F30" s="5"/>
      <c r="G30" s="5"/>
      <c r="H30" s="5"/>
      <c r="I30" s="5"/>
      <c r="J30" s="5"/>
      <c r="K30" s="5"/>
      <c r="L30" s="5"/>
      <c r="M30" s="5"/>
      <c r="N30" s="5"/>
      <c r="O30" s="9">
        <f>MIN(F30:N30)-MIN(F30:N30)</f>
        <v>0</v>
      </c>
    </row>
    <row r="31" spans="1:15" x14ac:dyDescent="0.25">
      <c r="A31" s="2"/>
      <c r="B31" s="1"/>
      <c r="C31" s="6" t="s">
        <v>135</v>
      </c>
      <c r="D31" s="4" t="s">
        <v>27</v>
      </c>
      <c r="E31" s="4">
        <f>SUM(F31:N31)-O31</f>
        <v>0</v>
      </c>
      <c r="F31" s="5"/>
      <c r="G31" s="5"/>
      <c r="H31" s="5"/>
      <c r="I31" s="5"/>
      <c r="J31" s="5"/>
      <c r="K31" s="5"/>
      <c r="L31" s="5"/>
      <c r="M31" s="5"/>
      <c r="N31" s="5"/>
      <c r="O31" s="9">
        <f>MIN(F31:N31)-MIN(F31:N31)</f>
        <v>0</v>
      </c>
    </row>
    <row r="32" spans="1:15" x14ac:dyDescent="0.25">
      <c r="A32" s="2"/>
      <c r="B32" s="1"/>
      <c r="C32" s="4" t="s">
        <v>150</v>
      </c>
      <c r="D32" s="4" t="s">
        <v>27</v>
      </c>
      <c r="E32" s="4">
        <f>SUM(F32:N32)-O32</f>
        <v>0</v>
      </c>
      <c r="F32" s="4"/>
      <c r="G32" s="4"/>
      <c r="H32" s="4"/>
      <c r="I32" s="4"/>
      <c r="J32" s="4"/>
      <c r="K32" s="4"/>
      <c r="L32" s="5"/>
      <c r="M32" s="5"/>
      <c r="N32" s="5"/>
      <c r="O32" s="9">
        <f>MIN(F32:N32)-MIN(F32:N32)</f>
        <v>0</v>
      </c>
    </row>
    <row r="33" spans="1:15" x14ac:dyDescent="0.25">
      <c r="A33" s="2"/>
      <c r="B33" s="1"/>
      <c r="C33" s="6" t="s">
        <v>128</v>
      </c>
      <c r="D33" s="9" t="s">
        <v>13</v>
      </c>
      <c r="E33" s="4">
        <f>SUM(F33:N33)-O33</f>
        <v>0</v>
      </c>
      <c r="F33" s="5"/>
      <c r="G33" s="5"/>
      <c r="H33" s="5"/>
      <c r="I33" s="5"/>
      <c r="J33" s="5"/>
      <c r="K33" s="5"/>
      <c r="L33" s="5"/>
      <c r="M33" s="5"/>
      <c r="N33" s="5"/>
      <c r="O33" s="9">
        <f>MIN(F33:N33)-MIN(F33:N33)</f>
        <v>0</v>
      </c>
    </row>
    <row r="34" spans="1:15" x14ac:dyDescent="0.25">
      <c r="A34" s="2"/>
      <c r="B34" s="1"/>
      <c r="C34" s="6" t="s">
        <v>75</v>
      </c>
      <c r="D34" s="4" t="s">
        <v>41</v>
      </c>
      <c r="E34" s="4">
        <f>SUM(F34:N34)-O34</f>
        <v>0</v>
      </c>
      <c r="F34" s="4"/>
      <c r="G34" s="4"/>
      <c r="H34" s="4"/>
      <c r="I34" s="4"/>
      <c r="J34" s="4"/>
      <c r="K34" s="5"/>
      <c r="L34" s="5"/>
      <c r="M34" s="5"/>
      <c r="N34" s="5"/>
      <c r="O34" s="9">
        <f>MIN(F34:N34)-MIN(F34:N34)</f>
        <v>0</v>
      </c>
    </row>
    <row r="35" spans="1:15" x14ac:dyDescent="0.25">
      <c r="A35" s="2"/>
      <c r="B35" s="1"/>
      <c r="C35" s="6" t="s">
        <v>88</v>
      </c>
      <c r="D35" s="4" t="s">
        <v>9</v>
      </c>
      <c r="E35" s="4">
        <f>SUM(F35:N35)-O35</f>
        <v>0</v>
      </c>
      <c r="F35" s="5"/>
      <c r="G35" s="5"/>
      <c r="H35" s="5"/>
      <c r="I35" s="5"/>
      <c r="J35" s="5"/>
      <c r="K35" s="5"/>
      <c r="L35" s="5"/>
      <c r="M35" s="5"/>
      <c r="N35" s="5"/>
      <c r="O35" s="9">
        <f>MIN(F35:N35)-MIN(F35:N35)</f>
        <v>0</v>
      </c>
    </row>
    <row r="36" spans="1:15" x14ac:dyDescent="0.25">
      <c r="A36" s="2"/>
      <c r="B36" s="1"/>
      <c r="C36" s="4" t="s">
        <v>157</v>
      </c>
      <c r="D36" s="4" t="s">
        <v>158</v>
      </c>
      <c r="E36" s="4">
        <f>SUM(F36:N36)-O36</f>
        <v>0</v>
      </c>
      <c r="F36" s="4"/>
      <c r="G36" s="4"/>
      <c r="H36" s="4"/>
      <c r="I36" s="4"/>
      <c r="J36" s="4"/>
      <c r="K36" s="4"/>
      <c r="L36" s="4"/>
      <c r="M36" s="4"/>
      <c r="N36" s="4"/>
      <c r="O36" s="9">
        <f>MIN(F36:N36)-MIN(F36:N36)</f>
        <v>0</v>
      </c>
    </row>
    <row r="37" spans="1:15" x14ac:dyDescent="0.25">
      <c r="A37" s="2"/>
      <c r="B37" s="1"/>
      <c r="C37" s="4" t="s">
        <v>97</v>
      </c>
      <c r="D37" s="4" t="s">
        <v>19</v>
      </c>
      <c r="E37" s="4">
        <f>SUM(F37:N37)-O37</f>
        <v>0</v>
      </c>
      <c r="F37" s="5"/>
      <c r="G37" s="5"/>
      <c r="H37" s="4"/>
      <c r="I37" s="5"/>
      <c r="J37" s="5"/>
      <c r="K37" s="5"/>
      <c r="L37" s="5"/>
      <c r="M37" s="5"/>
      <c r="N37" s="5"/>
      <c r="O37" s="9">
        <f>MIN(F37:N37)-MIN(F37:N37)</f>
        <v>0</v>
      </c>
    </row>
    <row r="38" spans="1:15" x14ac:dyDescent="0.25">
      <c r="A38" s="2"/>
      <c r="B38" s="1"/>
      <c r="C38" s="4" t="s">
        <v>61</v>
      </c>
      <c r="D38" s="4" t="s">
        <v>9</v>
      </c>
      <c r="E38" s="4">
        <f>SUM(F38:N38)-O38</f>
        <v>0</v>
      </c>
      <c r="F38" s="4"/>
      <c r="G38" s="4"/>
      <c r="H38" s="4"/>
      <c r="I38" s="4"/>
      <c r="J38" s="4"/>
      <c r="K38" s="5"/>
      <c r="L38" s="5"/>
      <c r="M38" s="5"/>
      <c r="N38" s="5"/>
      <c r="O38" s="9">
        <f>MIN(F38:N38)-MIN(F38:N38)</f>
        <v>0</v>
      </c>
    </row>
    <row r="39" spans="1:15" x14ac:dyDescent="0.25">
      <c r="A39" s="2"/>
      <c r="B39" s="1"/>
      <c r="C39" s="4" t="s">
        <v>144</v>
      </c>
      <c r="D39" s="4" t="s">
        <v>41</v>
      </c>
      <c r="E39" s="4">
        <f>SUM(F39:N39)-O39</f>
        <v>0</v>
      </c>
      <c r="F39" s="4"/>
      <c r="G39" s="4"/>
      <c r="H39" s="4"/>
      <c r="I39" s="4"/>
      <c r="J39" s="4"/>
      <c r="K39" s="5"/>
      <c r="L39" s="5"/>
      <c r="M39" s="5"/>
      <c r="N39" s="5"/>
      <c r="O39" s="9">
        <f>MIN(F39:N39)-MIN(F39:N39)</f>
        <v>0</v>
      </c>
    </row>
    <row r="40" spans="1:15" x14ac:dyDescent="0.25">
      <c r="A40" s="2"/>
      <c r="B40" s="1"/>
      <c r="C40" s="4" t="s">
        <v>149</v>
      </c>
      <c r="D40" s="4" t="s">
        <v>15</v>
      </c>
      <c r="E40" s="4">
        <f>SUM(F40:N40)-O40</f>
        <v>0</v>
      </c>
      <c r="F40" s="4"/>
      <c r="G40" s="4"/>
      <c r="H40" s="4"/>
      <c r="I40" s="4"/>
      <c r="J40" s="4"/>
      <c r="K40" s="5"/>
      <c r="L40" s="5"/>
      <c r="M40" s="5"/>
      <c r="N40" s="5"/>
      <c r="O40" s="9">
        <f>MIN(F40:N40)-MIN(F40:N40)</f>
        <v>0</v>
      </c>
    </row>
    <row r="41" spans="1:15" x14ac:dyDescent="0.25">
      <c r="A41" s="2"/>
      <c r="B41" s="1"/>
      <c r="C41" s="4" t="s">
        <v>82</v>
      </c>
      <c r="D41" s="4" t="s">
        <v>9</v>
      </c>
      <c r="E41" s="4">
        <f>SUM(F41:N41)-O41</f>
        <v>0</v>
      </c>
      <c r="F41" s="4"/>
      <c r="G41" s="4"/>
      <c r="H41" s="4"/>
      <c r="I41" s="4"/>
      <c r="J41" s="4"/>
      <c r="K41" s="4"/>
      <c r="L41" s="4"/>
      <c r="M41" s="4"/>
      <c r="N41" s="4"/>
      <c r="O41" s="9">
        <f>MIN(F41:N41)-MIN(F41:N41)</f>
        <v>0</v>
      </c>
    </row>
    <row r="42" spans="1:15" x14ac:dyDescent="0.25">
      <c r="A42" s="2"/>
      <c r="B42" s="1"/>
      <c r="C42" s="4" t="s">
        <v>130</v>
      </c>
      <c r="D42" s="4" t="s">
        <v>15</v>
      </c>
      <c r="E42" s="4">
        <f>SUM(F42:N42)-O42</f>
        <v>0</v>
      </c>
      <c r="F42" s="5"/>
      <c r="G42" s="5"/>
      <c r="H42" s="5"/>
      <c r="I42" s="5"/>
      <c r="J42" s="5"/>
      <c r="K42" s="5"/>
      <c r="L42" s="5"/>
      <c r="M42" s="5"/>
      <c r="N42" s="5"/>
      <c r="O42" s="9">
        <f>MIN(F42:N42)-MIN(F42:N42)</f>
        <v>0</v>
      </c>
    </row>
    <row r="43" spans="1:15" x14ac:dyDescent="0.25">
      <c r="A43" s="2"/>
      <c r="B43" s="1"/>
      <c r="C43" s="4" t="s">
        <v>131</v>
      </c>
      <c r="D43" s="4" t="s">
        <v>5</v>
      </c>
      <c r="E43" s="4">
        <f>SUM(F43:N43)-O43</f>
        <v>0</v>
      </c>
      <c r="F43" s="5"/>
      <c r="G43" s="5"/>
      <c r="H43" s="5"/>
      <c r="I43" s="5"/>
      <c r="J43" s="5"/>
      <c r="K43" s="5"/>
      <c r="L43" s="5"/>
      <c r="M43" s="5"/>
      <c r="N43" s="5"/>
      <c r="O43" s="9">
        <f>MIN(F43:N43)-MIN(F43:N43)</f>
        <v>0</v>
      </c>
    </row>
    <row r="44" spans="1:15" x14ac:dyDescent="0.25">
      <c r="A44" s="2"/>
      <c r="B44" s="1"/>
      <c r="C44" s="4" t="s">
        <v>112</v>
      </c>
      <c r="D44" s="4" t="s">
        <v>41</v>
      </c>
      <c r="E44" s="4">
        <f>SUM(F44:N44)-O44</f>
        <v>0</v>
      </c>
      <c r="F44" s="4"/>
      <c r="G44" s="5"/>
      <c r="H44" s="5"/>
      <c r="I44" s="5"/>
      <c r="J44" s="5"/>
      <c r="K44" s="5"/>
      <c r="L44" s="5"/>
      <c r="M44" s="5"/>
      <c r="N44" s="5"/>
      <c r="O44" s="9">
        <f>MIN(F44:N44)-MIN(F44:N44)</f>
        <v>0</v>
      </c>
    </row>
    <row r="45" spans="1:15" x14ac:dyDescent="0.25">
      <c r="C45" s="2"/>
      <c r="D45" s="2"/>
      <c r="E45" s="2"/>
      <c r="F45" s="2"/>
      <c r="G45" s="2"/>
      <c r="H45" s="2"/>
      <c r="I45" s="2"/>
      <c r="J45" s="2"/>
      <c r="K45" s="2"/>
      <c r="L45" s="1"/>
      <c r="M45" s="2"/>
      <c r="N45" s="2"/>
    </row>
    <row r="46" spans="1:15" x14ac:dyDescent="0.25">
      <c r="C46" s="2"/>
      <c r="D46" s="2"/>
      <c r="E46" s="2"/>
      <c r="F46" s="2"/>
      <c r="G46" s="2"/>
      <c r="H46" s="2"/>
      <c r="I46" s="2"/>
      <c r="J46" s="2"/>
      <c r="K46" s="2"/>
      <c r="L46" s="1"/>
      <c r="M46" s="2"/>
      <c r="N46" s="2"/>
    </row>
    <row r="47" spans="1:15" x14ac:dyDescent="0.25">
      <c r="C47" s="2"/>
      <c r="D47" s="2"/>
      <c r="E47" s="2"/>
      <c r="F47" s="2"/>
      <c r="G47" s="2"/>
      <c r="H47" s="2"/>
      <c r="I47" s="2"/>
      <c r="J47" s="2"/>
      <c r="K47" s="2"/>
      <c r="L47" s="1"/>
      <c r="M47" s="2"/>
      <c r="N47" s="2"/>
    </row>
    <row r="48" spans="1:15" x14ac:dyDescent="0.25">
      <c r="C48" s="2"/>
      <c r="D48" s="2"/>
      <c r="E48" s="2"/>
      <c r="F48" s="2"/>
      <c r="G48" s="2"/>
      <c r="H48" s="2"/>
      <c r="I48" s="2"/>
      <c r="J48" s="2"/>
      <c r="K48" s="2"/>
      <c r="L48" s="1"/>
      <c r="M48" s="2"/>
      <c r="N48" s="2"/>
    </row>
    <row r="49" spans="3:8" x14ac:dyDescent="0.25">
      <c r="C49" s="2"/>
      <c r="D49" s="2"/>
      <c r="E49" s="2"/>
      <c r="F49" s="2"/>
      <c r="G49" s="2"/>
      <c r="H49" s="2"/>
    </row>
    <row r="50" spans="3:8" x14ac:dyDescent="0.25">
      <c r="C50" s="2"/>
      <c r="D50" s="2"/>
      <c r="E50" s="2"/>
      <c r="F50" s="2"/>
      <c r="G50" s="2"/>
      <c r="H50" s="2"/>
    </row>
  </sheetData>
  <sortState xmlns:xlrd2="http://schemas.microsoft.com/office/spreadsheetml/2017/richdata2" ref="B7:O44">
    <sortCondition descending="1" ref="E7:E44"/>
  </sortState>
  <mergeCells count="2">
    <mergeCell ref="C2:N2"/>
    <mergeCell ref="C4:N4"/>
  </mergeCells>
  <phoneticPr fontId="4" type="noConversion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ML19"/>
  <sheetViews>
    <sheetView zoomScaleNormal="100" workbookViewId="0">
      <selection activeCell="O7" sqref="O7"/>
    </sheetView>
  </sheetViews>
  <sheetFormatPr defaultRowHeight="15" x14ac:dyDescent="0.25"/>
  <cols>
    <col min="1" max="1" width="0.140625" style="2" customWidth="1"/>
    <col min="2" max="2" width="8.140625" style="1" customWidth="1"/>
    <col min="3" max="3" width="26.42578125" style="2" bestFit="1" customWidth="1"/>
    <col min="4" max="4" width="11.42578125" style="2" customWidth="1"/>
    <col min="5" max="5" width="5.42578125" style="2" customWidth="1"/>
    <col min="6" max="6" width="10.42578125" style="2" customWidth="1"/>
    <col min="7" max="7" width="11.28515625" style="2" customWidth="1"/>
    <col min="8" max="8" width="11.140625" style="2" customWidth="1"/>
    <col min="9" max="9" width="12" style="2" bestFit="1" customWidth="1"/>
    <col min="10" max="10" width="11.28515625" style="2" customWidth="1"/>
    <col min="11" max="11" width="11.5703125" style="2" customWidth="1"/>
    <col min="12" max="12" width="11.7109375" style="1" customWidth="1"/>
    <col min="13" max="13" width="10.7109375" style="2" customWidth="1"/>
    <col min="14" max="14" width="11.42578125" style="2" customWidth="1"/>
    <col min="15" max="15" width="7.7109375" style="2" customWidth="1"/>
    <col min="16" max="1026" width="9.140625" style="2" customWidth="1"/>
  </cols>
  <sheetData>
    <row r="1" spans="2:15" ht="6" customHeight="1" x14ac:dyDescent="0.25"/>
    <row r="2" spans="2:15" s="7" customFormat="1" ht="26.25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2:15" ht="6" customHeight="1" x14ac:dyDescent="0.25"/>
    <row r="4" spans="2:15" ht="21" x14ac:dyDescent="0.25">
      <c r="C4" s="25" t="s">
        <v>197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2:15" ht="8.25" customHeight="1" x14ac:dyDescent="0.25"/>
    <row r="6" spans="2:15" ht="58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2:15" x14ac:dyDescent="0.25">
      <c r="B7" s="1" t="s">
        <v>4</v>
      </c>
      <c r="C7" s="20" t="s">
        <v>90</v>
      </c>
      <c r="D7" s="20" t="s">
        <v>34</v>
      </c>
      <c r="E7" s="4">
        <f t="shared" ref="E7" si="0">SUM(F7:N7)-O7</f>
        <v>200</v>
      </c>
      <c r="F7" s="5">
        <f>2*100</f>
        <v>200</v>
      </c>
      <c r="G7" s="5"/>
      <c r="H7" s="5"/>
      <c r="I7" s="5"/>
      <c r="J7" s="5"/>
      <c r="K7" s="5"/>
      <c r="L7" s="5"/>
      <c r="M7" s="4"/>
      <c r="N7" s="4"/>
      <c r="O7" s="9">
        <f>MIN(F7:N7)-MIN(F7:N7)</f>
        <v>0</v>
      </c>
    </row>
    <row r="8" spans="2:15" x14ac:dyDescent="0.25">
      <c r="B8" s="1" t="s">
        <v>6</v>
      </c>
      <c r="C8" s="4" t="s">
        <v>159</v>
      </c>
      <c r="D8" s="4" t="s">
        <v>9</v>
      </c>
      <c r="E8" s="4">
        <f t="shared" ref="E8:E9" si="1">SUM(F8:N8)-O8</f>
        <v>160</v>
      </c>
      <c r="F8" s="5">
        <f>2*80</f>
        <v>160</v>
      </c>
      <c r="G8" s="5"/>
      <c r="H8" s="5"/>
      <c r="I8" s="5"/>
      <c r="J8" s="5"/>
      <c r="K8" s="5"/>
      <c r="L8" s="4"/>
      <c r="M8" s="4"/>
      <c r="N8" s="5"/>
      <c r="O8" s="9">
        <f t="shared" ref="O8:O19" si="2">MIN(F8:N8)-MIN(F8:N8)</f>
        <v>0</v>
      </c>
    </row>
    <row r="9" spans="2:15" x14ac:dyDescent="0.25">
      <c r="B9" s="1" t="s">
        <v>7</v>
      </c>
      <c r="C9" s="6" t="s">
        <v>39</v>
      </c>
      <c r="D9" s="4" t="s">
        <v>27</v>
      </c>
      <c r="E9" s="4">
        <f t="shared" si="1"/>
        <v>120</v>
      </c>
      <c r="F9" s="5">
        <f>2*60</f>
        <v>120</v>
      </c>
      <c r="G9" s="5"/>
      <c r="H9" s="5"/>
      <c r="I9" s="5"/>
      <c r="J9" s="5"/>
      <c r="K9" s="5"/>
      <c r="L9" s="5"/>
      <c r="M9" s="4"/>
      <c r="N9" s="5"/>
      <c r="O9" s="9">
        <f t="shared" si="2"/>
        <v>0</v>
      </c>
    </row>
    <row r="10" spans="2:15" hidden="1" x14ac:dyDescent="0.25">
      <c r="B10" s="1" t="s">
        <v>72</v>
      </c>
      <c r="C10" s="4" t="s">
        <v>65</v>
      </c>
      <c r="D10" s="4" t="s">
        <v>41</v>
      </c>
      <c r="E10" s="4">
        <f t="shared" ref="E10:E19" si="3">SUM(F10:N10)-O10</f>
        <v>0</v>
      </c>
      <c r="F10" s="5"/>
      <c r="G10" s="4"/>
      <c r="H10" s="4"/>
      <c r="I10" s="4"/>
      <c r="J10" s="5"/>
      <c r="K10" s="5"/>
      <c r="L10" s="4"/>
      <c r="M10" s="5"/>
      <c r="N10" s="5"/>
      <c r="O10" s="9">
        <f t="shared" si="2"/>
        <v>0</v>
      </c>
    </row>
    <row r="11" spans="2:15" hidden="1" x14ac:dyDescent="0.25">
      <c r="B11" s="1" t="s">
        <v>73</v>
      </c>
      <c r="C11" s="6" t="s">
        <v>43</v>
      </c>
      <c r="D11" s="4" t="s">
        <v>9</v>
      </c>
      <c r="E11" s="4">
        <f t="shared" si="3"/>
        <v>0</v>
      </c>
      <c r="F11" s="5"/>
      <c r="G11" s="4"/>
      <c r="H11" s="4"/>
      <c r="I11" s="4"/>
      <c r="J11" s="5"/>
      <c r="K11" s="5"/>
      <c r="L11" s="4"/>
      <c r="M11" s="5"/>
      <c r="N11" s="4"/>
      <c r="O11" s="9">
        <f t="shared" si="2"/>
        <v>0</v>
      </c>
    </row>
    <row r="12" spans="2:15" hidden="1" x14ac:dyDescent="0.25">
      <c r="B12" s="1" t="s">
        <v>113</v>
      </c>
      <c r="C12" s="4" t="s">
        <v>76</v>
      </c>
      <c r="D12" s="4" t="s">
        <v>41</v>
      </c>
      <c r="E12" s="4">
        <f t="shared" si="3"/>
        <v>0</v>
      </c>
      <c r="F12" s="4"/>
      <c r="G12" s="4"/>
      <c r="H12" s="4"/>
      <c r="I12" s="4"/>
      <c r="J12" s="4"/>
      <c r="K12" s="4"/>
      <c r="L12" s="4"/>
      <c r="M12" s="4"/>
      <c r="N12" s="4"/>
      <c r="O12" s="9">
        <f t="shared" si="2"/>
        <v>0</v>
      </c>
    </row>
    <row r="13" spans="2:15" hidden="1" x14ac:dyDescent="0.25">
      <c r="B13" s="1" t="s">
        <v>70</v>
      </c>
      <c r="C13" s="4" t="s">
        <v>52</v>
      </c>
      <c r="D13" s="4" t="s">
        <v>13</v>
      </c>
      <c r="E13" s="4">
        <f t="shared" si="3"/>
        <v>0</v>
      </c>
      <c r="F13" s="5"/>
      <c r="G13" s="4"/>
      <c r="H13" s="4"/>
      <c r="I13" s="4"/>
      <c r="J13" s="4"/>
      <c r="K13" s="4"/>
      <c r="L13" s="4"/>
      <c r="M13" s="4"/>
      <c r="N13" s="4"/>
      <c r="O13" s="9">
        <f t="shared" si="2"/>
        <v>0</v>
      </c>
    </row>
    <row r="14" spans="2:15" hidden="1" x14ac:dyDescent="0.25">
      <c r="B14" s="1" t="s">
        <v>74</v>
      </c>
      <c r="C14" s="4" t="s">
        <v>46</v>
      </c>
      <c r="D14" s="4" t="s">
        <v>36</v>
      </c>
      <c r="E14" s="4">
        <f t="shared" si="3"/>
        <v>0</v>
      </c>
      <c r="F14" s="5"/>
      <c r="G14" s="4"/>
      <c r="H14" s="4"/>
      <c r="I14" s="4"/>
      <c r="J14" s="4"/>
      <c r="K14" s="4"/>
      <c r="L14" s="4"/>
      <c r="M14" s="4"/>
      <c r="N14" s="4"/>
      <c r="O14" s="9">
        <f t="shared" si="2"/>
        <v>0</v>
      </c>
    </row>
    <row r="15" spans="2:15" hidden="1" x14ac:dyDescent="0.25">
      <c r="B15" s="1" t="s">
        <v>71</v>
      </c>
      <c r="C15" s="4" t="s">
        <v>51</v>
      </c>
      <c r="D15" s="4" t="s">
        <v>36</v>
      </c>
      <c r="E15" s="4">
        <f t="shared" si="3"/>
        <v>0</v>
      </c>
      <c r="F15" s="5"/>
      <c r="G15" s="4"/>
      <c r="H15" s="4"/>
      <c r="I15" s="4"/>
      <c r="J15" s="5"/>
      <c r="K15" s="5"/>
      <c r="L15" s="5"/>
      <c r="M15" s="5"/>
      <c r="N15" s="4"/>
      <c r="O15" s="9">
        <f t="shared" si="2"/>
        <v>0</v>
      </c>
    </row>
    <row r="16" spans="2:15" hidden="1" x14ac:dyDescent="0.25">
      <c r="B16" s="1" t="s">
        <v>114</v>
      </c>
      <c r="C16" s="4" t="s">
        <v>53</v>
      </c>
      <c r="D16" s="4" t="s">
        <v>19</v>
      </c>
      <c r="E16" s="4">
        <f t="shared" si="3"/>
        <v>0</v>
      </c>
      <c r="F16" s="4"/>
      <c r="G16" s="4"/>
      <c r="H16" s="4"/>
      <c r="I16" s="4"/>
      <c r="J16" s="4"/>
      <c r="K16" s="4"/>
      <c r="L16" s="4"/>
      <c r="M16" s="4"/>
      <c r="N16" s="4"/>
      <c r="O16" s="9">
        <f t="shared" si="2"/>
        <v>0</v>
      </c>
    </row>
    <row r="17" spans="2:15" hidden="1" x14ac:dyDescent="0.25">
      <c r="B17" s="1" t="s">
        <v>115</v>
      </c>
      <c r="C17" s="4" t="s">
        <v>54</v>
      </c>
      <c r="D17" s="4" t="s">
        <v>36</v>
      </c>
      <c r="E17" s="4">
        <f t="shared" si="3"/>
        <v>0</v>
      </c>
      <c r="F17" s="4"/>
      <c r="G17" s="4"/>
      <c r="H17" s="4"/>
      <c r="I17" s="4"/>
      <c r="J17" s="4"/>
      <c r="K17" s="4"/>
      <c r="L17" s="4"/>
      <c r="M17" s="4"/>
      <c r="N17" s="4"/>
      <c r="O17" s="9">
        <f t="shared" si="2"/>
        <v>0</v>
      </c>
    </row>
    <row r="18" spans="2:15" hidden="1" x14ac:dyDescent="0.25">
      <c r="B18" s="1" t="s">
        <v>155</v>
      </c>
      <c r="C18" s="4" t="s">
        <v>48</v>
      </c>
      <c r="D18" s="4" t="s">
        <v>9</v>
      </c>
      <c r="E18" s="4">
        <f t="shared" si="3"/>
        <v>0</v>
      </c>
      <c r="F18" s="4"/>
      <c r="G18" s="4"/>
      <c r="H18" s="4"/>
      <c r="I18" s="4"/>
      <c r="J18" s="4"/>
      <c r="K18" s="4"/>
      <c r="L18" s="4"/>
      <c r="M18" s="4"/>
      <c r="N18" s="4"/>
      <c r="O18" s="9">
        <f t="shared" si="2"/>
        <v>0</v>
      </c>
    </row>
    <row r="19" spans="2:15" hidden="1" x14ac:dyDescent="0.25">
      <c r="B19" s="1" t="s">
        <v>156</v>
      </c>
      <c r="C19" s="4" t="s">
        <v>55</v>
      </c>
      <c r="D19" s="4" t="s">
        <v>36</v>
      </c>
      <c r="E19" s="4">
        <f t="shared" si="3"/>
        <v>0</v>
      </c>
      <c r="F19" s="4"/>
      <c r="G19" s="4"/>
      <c r="H19" s="4"/>
      <c r="I19" s="4"/>
      <c r="J19" s="4"/>
      <c r="K19" s="4"/>
      <c r="L19" s="4"/>
      <c r="M19" s="4"/>
      <c r="N19" s="4"/>
      <c r="O19" s="9">
        <f t="shared" si="2"/>
        <v>0</v>
      </c>
    </row>
  </sheetData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ML19"/>
  <sheetViews>
    <sheetView workbookViewId="0">
      <selection activeCell="O7" sqref="O7"/>
    </sheetView>
  </sheetViews>
  <sheetFormatPr defaultRowHeight="15" x14ac:dyDescent="0.25"/>
  <cols>
    <col min="1" max="1" width="0.140625" style="2" customWidth="1"/>
    <col min="2" max="2" width="8.140625" style="1" customWidth="1"/>
    <col min="3" max="3" width="26.42578125" style="2" bestFit="1" customWidth="1"/>
    <col min="4" max="4" width="11.42578125" style="2" customWidth="1"/>
    <col min="5" max="5" width="5.42578125" style="2" customWidth="1"/>
    <col min="6" max="6" width="10.42578125" style="2" customWidth="1"/>
    <col min="7" max="7" width="11.28515625" style="2" customWidth="1"/>
    <col min="8" max="8" width="11.140625" style="2" customWidth="1"/>
    <col min="9" max="9" width="12" style="2" bestFit="1" customWidth="1"/>
    <col min="10" max="10" width="11.28515625" style="2" customWidth="1"/>
    <col min="11" max="11" width="11.5703125" style="2" customWidth="1"/>
    <col min="12" max="12" width="11.7109375" style="1" customWidth="1"/>
    <col min="13" max="13" width="10.7109375" style="2" customWidth="1"/>
    <col min="14" max="14" width="11.28515625" style="2" customWidth="1"/>
    <col min="15" max="15" width="7.7109375" style="2" customWidth="1"/>
    <col min="16" max="1026" width="9.140625" style="2" customWidth="1"/>
  </cols>
  <sheetData>
    <row r="1" spans="2:15" ht="6" customHeight="1" x14ac:dyDescent="0.25"/>
    <row r="2" spans="2:15" s="7" customFormat="1" ht="26.25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2:15" ht="6" customHeight="1" x14ac:dyDescent="0.25"/>
    <row r="4" spans="2:15" ht="21" x14ac:dyDescent="0.25">
      <c r="C4" s="25" t="s">
        <v>198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2:15" ht="8.25" customHeight="1" x14ac:dyDescent="0.25"/>
    <row r="6" spans="2:15" ht="58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2:15" x14ac:dyDescent="0.25">
      <c r="C7" s="20"/>
      <c r="D7" s="20"/>
      <c r="E7" s="4">
        <f t="shared" ref="E7" si="0">SUM(F7:N7)-O7</f>
        <v>0</v>
      </c>
      <c r="F7" s="5"/>
      <c r="G7" s="5"/>
      <c r="H7" s="5"/>
      <c r="I7" s="5"/>
      <c r="J7" s="5"/>
      <c r="K7" s="5"/>
      <c r="L7" s="5"/>
      <c r="M7" s="4"/>
      <c r="N7" s="4"/>
      <c r="O7" s="9">
        <f>MIN(F7:N7)-MIN(F7:N7)</f>
        <v>0</v>
      </c>
    </row>
    <row r="8" spans="2:15" x14ac:dyDescent="0.25">
      <c r="C8" s="4"/>
      <c r="D8" s="4"/>
      <c r="E8" s="4">
        <f t="shared" ref="E8:E9" si="1">SUM(F8:N8)-O8</f>
        <v>0</v>
      </c>
      <c r="F8" s="5"/>
      <c r="G8" s="5"/>
      <c r="H8" s="5"/>
      <c r="I8" s="5"/>
      <c r="J8" s="5"/>
      <c r="K8" s="5"/>
      <c r="L8" s="4"/>
      <c r="M8" s="4"/>
      <c r="N8" s="5"/>
      <c r="O8" s="9">
        <f t="shared" ref="O8:O19" si="2">MIN(F8:N8)-MIN(F8:N8)</f>
        <v>0</v>
      </c>
    </row>
    <row r="9" spans="2:15" x14ac:dyDescent="0.25">
      <c r="C9" s="6"/>
      <c r="D9" s="4"/>
      <c r="E9" s="4">
        <f t="shared" si="1"/>
        <v>0</v>
      </c>
      <c r="F9" s="5"/>
      <c r="G9" s="5"/>
      <c r="H9" s="5"/>
      <c r="I9" s="5"/>
      <c r="J9" s="5"/>
      <c r="K9" s="5"/>
      <c r="L9" s="5"/>
      <c r="M9" s="4"/>
      <c r="N9" s="5"/>
      <c r="O9" s="9">
        <f t="shared" si="2"/>
        <v>0</v>
      </c>
    </row>
    <row r="10" spans="2:15" hidden="1" x14ac:dyDescent="0.25">
      <c r="B10" s="1" t="s">
        <v>72</v>
      </c>
      <c r="C10" s="4" t="s">
        <v>65</v>
      </c>
      <c r="D10" s="4" t="s">
        <v>41</v>
      </c>
      <c r="E10" s="4">
        <f t="shared" ref="E10:E19" si="3">SUM(F10:N10)-O10</f>
        <v>0</v>
      </c>
      <c r="F10" s="5"/>
      <c r="G10" s="4"/>
      <c r="H10" s="4"/>
      <c r="I10" s="4"/>
      <c r="J10" s="5"/>
      <c r="K10" s="5"/>
      <c r="L10" s="4"/>
      <c r="M10" s="5"/>
      <c r="N10" s="5"/>
      <c r="O10" s="9">
        <f t="shared" si="2"/>
        <v>0</v>
      </c>
    </row>
    <row r="11" spans="2:15" hidden="1" x14ac:dyDescent="0.25">
      <c r="B11" s="1" t="s">
        <v>73</v>
      </c>
      <c r="C11" s="6" t="s">
        <v>43</v>
      </c>
      <c r="D11" s="4" t="s">
        <v>9</v>
      </c>
      <c r="E11" s="4">
        <f t="shared" si="3"/>
        <v>0</v>
      </c>
      <c r="F11" s="5"/>
      <c r="G11" s="4"/>
      <c r="H11" s="4"/>
      <c r="I11" s="4"/>
      <c r="J11" s="5"/>
      <c r="K11" s="5"/>
      <c r="L11" s="4"/>
      <c r="M11" s="5"/>
      <c r="N11" s="4"/>
      <c r="O11" s="9">
        <f t="shared" si="2"/>
        <v>0</v>
      </c>
    </row>
    <row r="12" spans="2:15" hidden="1" x14ac:dyDescent="0.25">
      <c r="B12" s="1" t="s">
        <v>113</v>
      </c>
      <c r="C12" s="4" t="s">
        <v>76</v>
      </c>
      <c r="D12" s="4" t="s">
        <v>41</v>
      </c>
      <c r="E12" s="4">
        <f t="shared" si="3"/>
        <v>0</v>
      </c>
      <c r="F12" s="4"/>
      <c r="G12" s="4"/>
      <c r="H12" s="4"/>
      <c r="I12" s="4"/>
      <c r="J12" s="4"/>
      <c r="K12" s="4"/>
      <c r="L12" s="4"/>
      <c r="M12" s="4"/>
      <c r="N12" s="4"/>
      <c r="O12" s="9">
        <f t="shared" si="2"/>
        <v>0</v>
      </c>
    </row>
    <row r="13" spans="2:15" hidden="1" x14ac:dyDescent="0.25">
      <c r="B13" s="1" t="s">
        <v>70</v>
      </c>
      <c r="C13" s="4" t="s">
        <v>52</v>
      </c>
      <c r="D13" s="4" t="s">
        <v>13</v>
      </c>
      <c r="E13" s="4">
        <f t="shared" si="3"/>
        <v>0</v>
      </c>
      <c r="F13" s="5"/>
      <c r="G13" s="4"/>
      <c r="H13" s="4"/>
      <c r="I13" s="4"/>
      <c r="J13" s="4"/>
      <c r="K13" s="4"/>
      <c r="L13" s="4"/>
      <c r="M13" s="4"/>
      <c r="N13" s="4"/>
      <c r="O13" s="9">
        <f t="shared" si="2"/>
        <v>0</v>
      </c>
    </row>
    <row r="14" spans="2:15" hidden="1" x14ac:dyDescent="0.25">
      <c r="B14" s="1" t="s">
        <v>74</v>
      </c>
      <c r="C14" s="4" t="s">
        <v>46</v>
      </c>
      <c r="D14" s="4" t="s">
        <v>36</v>
      </c>
      <c r="E14" s="4">
        <f t="shared" si="3"/>
        <v>0</v>
      </c>
      <c r="F14" s="5"/>
      <c r="G14" s="4"/>
      <c r="H14" s="4"/>
      <c r="I14" s="4"/>
      <c r="J14" s="4"/>
      <c r="K14" s="4"/>
      <c r="L14" s="4"/>
      <c r="M14" s="4"/>
      <c r="N14" s="4"/>
      <c r="O14" s="9">
        <f t="shared" si="2"/>
        <v>0</v>
      </c>
    </row>
    <row r="15" spans="2:15" hidden="1" x14ac:dyDescent="0.25">
      <c r="B15" s="1" t="s">
        <v>71</v>
      </c>
      <c r="C15" s="4" t="s">
        <v>51</v>
      </c>
      <c r="D15" s="4" t="s">
        <v>36</v>
      </c>
      <c r="E15" s="4">
        <f t="shared" si="3"/>
        <v>0</v>
      </c>
      <c r="F15" s="5"/>
      <c r="G15" s="4"/>
      <c r="H15" s="4"/>
      <c r="I15" s="4"/>
      <c r="J15" s="5"/>
      <c r="K15" s="5"/>
      <c r="L15" s="5"/>
      <c r="M15" s="5"/>
      <c r="N15" s="4"/>
      <c r="O15" s="9">
        <f t="shared" si="2"/>
        <v>0</v>
      </c>
    </row>
    <row r="16" spans="2:15" hidden="1" x14ac:dyDescent="0.25">
      <c r="B16" s="1" t="s">
        <v>114</v>
      </c>
      <c r="C16" s="4" t="s">
        <v>53</v>
      </c>
      <c r="D16" s="4" t="s">
        <v>19</v>
      </c>
      <c r="E16" s="4">
        <f t="shared" si="3"/>
        <v>0</v>
      </c>
      <c r="F16" s="4"/>
      <c r="G16" s="4"/>
      <c r="H16" s="4"/>
      <c r="I16" s="4"/>
      <c r="J16" s="4"/>
      <c r="K16" s="4"/>
      <c r="L16" s="4"/>
      <c r="M16" s="4"/>
      <c r="N16" s="4"/>
      <c r="O16" s="9">
        <f t="shared" si="2"/>
        <v>0</v>
      </c>
    </row>
    <row r="17" spans="2:15" hidden="1" x14ac:dyDescent="0.25">
      <c r="B17" s="1" t="s">
        <v>115</v>
      </c>
      <c r="C17" s="4" t="s">
        <v>54</v>
      </c>
      <c r="D17" s="4" t="s">
        <v>36</v>
      </c>
      <c r="E17" s="4">
        <f t="shared" si="3"/>
        <v>0</v>
      </c>
      <c r="F17" s="4"/>
      <c r="G17" s="4"/>
      <c r="H17" s="4"/>
      <c r="I17" s="4"/>
      <c r="J17" s="4"/>
      <c r="K17" s="4"/>
      <c r="L17" s="4"/>
      <c r="M17" s="4"/>
      <c r="N17" s="4"/>
      <c r="O17" s="9">
        <f t="shared" si="2"/>
        <v>0</v>
      </c>
    </row>
    <row r="18" spans="2:15" hidden="1" x14ac:dyDescent="0.25">
      <c r="B18" s="1" t="s">
        <v>155</v>
      </c>
      <c r="C18" s="4" t="s">
        <v>48</v>
      </c>
      <c r="D18" s="4" t="s">
        <v>9</v>
      </c>
      <c r="E18" s="4">
        <f t="shared" si="3"/>
        <v>0</v>
      </c>
      <c r="F18" s="4"/>
      <c r="G18" s="4"/>
      <c r="H18" s="4"/>
      <c r="I18" s="4"/>
      <c r="J18" s="4"/>
      <c r="K18" s="4"/>
      <c r="L18" s="4"/>
      <c r="M18" s="4"/>
      <c r="N18" s="4"/>
      <c r="O18" s="9">
        <f t="shared" si="2"/>
        <v>0</v>
      </c>
    </row>
    <row r="19" spans="2:15" hidden="1" x14ac:dyDescent="0.25">
      <c r="B19" s="1" t="s">
        <v>156</v>
      </c>
      <c r="C19" s="4" t="s">
        <v>55</v>
      </c>
      <c r="D19" s="4" t="s">
        <v>36</v>
      </c>
      <c r="E19" s="4">
        <f t="shared" si="3"/>
        <v>0</v>
      </c>
      <c r="F19" s="4"/>
      <c r="G19" s="4"/>
      <c r="H19" s="4"/>
      <c r="I19" s="4"/>
      <c r="J19" s="4"/>
      <c r="K19" s="4"/>
      <c r="L19" s="4"/>
      <c r="M19" s="4"/>
      <c r="N19" s="4"/>
      <c r="O19" s="9">
        <f t="shared" si="2"/>
        <v>0</v>
      </c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ML11"/>
  <sheetViews>
    <sheetView zoomScaleNormal="100" workbookViewId="0">
      <selection activeCell="A11" sqref="A11"/>
    </sheetView>
  </sheetViews>
  <sheetFormatPr defaultRowHeight="15" x14ac:dyDescent="0.25"/>
  <cols>
    <col min="1" max="1" width="0.42578125" style="2" customWidth="1"/>
    <col min="2" max="2" width="7.7109375" style="1" customWidth="1"/>
    <col min="3" max="3" width="31.42578125" style="2" bestFit="1" customWidth="1"/>
    <col min="4" max="4" width="11.42578125" style="2" customWidth="1"/>
    <col min="5" max="5" width="5.28515625" style="2" customWidth="1"/>
    <col min="6" max="6" width="10.7109375" style="2" customWidth="1"/>
    <col min="7" max="7" width="11.28515625" style="2" customWidth="1"/>
    <col min="8" max="8" width="11" style="2" customWidth="1"/>
    <col min="9" max="9" width="11.7109375" style="2" customWidth="1"/>
    <col min="10" max="10" width="10.7109375" style="2" customWidth="1"/>
    <col min="11" max="11" width="10.5703125" style="2" customWidth="1"/>
    <col min="12" max="12" width="12" style="1" customWidth="1"/>
    <col min="13" max="13" width="10.7109375" style="2" customWidth="1"/>
    <col min="14" max="14" width="10.85546875" style="2" customWidth="1"/>
    <col min="15" max="15" width="7.42578125" style="2" customWidth="1"/>
    <col min="16" max="1026" width="9.140625" style="2" customWidth="1"/>
  </cols>
  <sheetData>
    <row r="1" spans="1:1026" ht="4.5" customHeight="1" x14ac:dyDescent="0.25"/>
    <row r="2" spans="1:1026" s="7" customFormat="1" ht="26.25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026" ht="3.75" customHeight="1" x14ac:dyDescent="0.25"/>
    <row r="4" spans="1:1026" ht="21" x14ac:dyDescent="0.25">
      <c r="C4" s="25" t="s">
        <v>56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026" ht="3" customHeight="1" x14ac:dyDescent="0.25"/>
    <row r="6" spans="1:1026" ht="65.2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1:1026" x14ac:dyDescent="0.25">
      <c r="B7" s="1" t="s">
        <v>4</v>
      </c>
      <c r="C7" s="21" t="s">
        <v>38</v>
      </c>
      <c r="D7" s="21" t="s">
        <v>34</v>
      </c>
      <c r="E7" s="4">
        <f t="shared" ref="E7" si="0">SUM(F7:N7)-O7</f>
        <v>200</v>
      </c>
      <c r="F7" s="5">
        <v>200</v>
      </c>
      <c r="G7" s="5"/>
      <c r="H7" s="5"/>
      <c r="I7" s="5"/>
      <c r="J7" s="5"/>
      <c r="K7" s="5"/>
      <c r="L7" s="5"/>
      <c r="M7" s="5"/>
      <c r="N7" s="5"/>
      <c r="O7" s="9">
        <f>MIN(F7:N7)-MIN(F7:N7)</f>
        <v>0</v>
      </c>
    </row>
    <row r="8" spans="1:1026" x14ac:dyDescent="0.25">
      <c r="B8" s="1" t="s">
        <v>6</v>
      </c>
      <c r="C8" s="26" t="s">
        <v>225</v>
      </c>
      <c r="D8" s="4" t="s">
        <v>41</v>
      </c>
      <c r="E8" s="4">
        <f t="shared" ref="E8" si="1">SUM(F8:N8)-O8</f>
        <v>160</v>
      </c>
      <c r="F8" s="5">
        <v>160</v>
      </c>
      <c r="G8" s="5"/>
      <c r="H8" s="5"/>
      <c r="I8" s="5"/>
      <c r="J8" s="5"/>
      <c r="K8" s="5"/>
      <c r="L8" s="5"/>
      <c r="M8" s="5"/>
      <c r="N8" s="5"/>
      <c r="O8" s="9">
        <f t="shared" ref="O8:O10" si="2">MIN(F8:N8)-MIN(F8:N8)</f>
        <v>0</v>
      </c>
    </row>
    <row r="9" spans="1:1026" x14ac:dyDescent="0.25">
      <c r="A9"/>
      <c r="B9" s="1" t="s">
        <v>7</v>
      </c>
      <c r="C9" s="4" t="s">
        <v>78</v>
      </c>
      <c r="D9" s="4" t="s">
        <v>9</v>
      </c>
      <c r="E9" s="4">
        <f>SUM(F9:N9)-O9</f>
        <v>120</v>
      </c>
      <c r="F9" s="5">
        <v>120</v>
      </c>
      <c r="G9" s="4"/>
      <c r="H9" s="4"/>
      <c r="I9" s="4"/>
      <c r="J9" s="4"/>
      <c r="K9" s="4"/>
      <c r="L9" s="5"/>
      <c r="M9" s="5"/>
      <c r="N9" s="5"/>
      <c r="O9" s="9">
        <f t="shared" si="2"/>
        <v>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</row>
    <row r="10" spans="1:1026" x14ac:dyDescent="0.25">
      <c r="A10"/>
      <c r="B10" s="1" t="s">
        <v>7</v>
      </c>
      <c r="C10" s="4" t="s">
        <v>100</v>
      </c>
      <c r="D10" s="4" t="s">
        <v>5</v>
      </c>
      <c r="E10" s="4">
        <f t="shared" ref="E10" si="3">SUM(F10:N10)-O10</f>
        <v>120</v>
      </c>
      <c r="F10" s="5">
        <v>120</v>
      </c>
      <c r="G10" s="4"/>
      <c r="H10" s="5"/>
      <c r="I10" s="5"/>
      <c r="J10" s="5"/>
      <c r="K10" s="5"/>
      <c r="L10" s="5"/>
      <c r="M10" s="5"/>
      <c r="N10" s="5"/>
      <c r="O10" s="9">
        <f t="shared" si="2"/>
        <v>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</row>
    <row r="11" spans="1:1026" x14ac:dyDescent="0.25">
      <c r="A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</row>
  </sheetData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ML11"/>
  <sheetViews>
    <sheetView workbookViewId="0">
      <selection activeCell="F11" sqref="F11"/>
    </sheetView>
  </sheetViews>
  <sheetFormatPr defaultRowHeight="15" x14ac:dyDescent="0.25"/>
  <cols>
    <col min="1" max="1" width="0.42578125" style="2" customWidth="1"/>
    <col min="2" max="2" width="7.7109375" style="1" customWidth="1"/>
    <col min="3" max="3" width="24.5703125" style="2" customWidth="1"/>
    <col min="4" max="4" width="11.42578125" style="2" customWidth="1"/>
    <col min="5" max="5" width="5.28515625" style="2" customWidth="1"/>
    <col min="6" max="6" width="10.7109375" style="2" customWidth="1"/>
    <col min="7" max="7" width="11.28515625" style="2" customWidth="1"/>
    <col min="8" max="8" width="11" style="2" customWidth="1"/>
    <col min="9" max="9" width="11.7109375" style="2" customWidth="1"/>
    <col min="10" max="10" width="10.7109375" style="2" customWidth="1"/>
    <col min="11" max="11" width="10.5703125" style="2" customWidth="1"/>
    <col min="12" max="12" width="12" style="1" customWidth="1"/>
    <col min="13" max="13" width="10.7109375" style="2" customWidth="1"/>
    <col min="14" max="14" width="10.85546875" style="2" customWidth="1"/>
    <col min="15" max="15" width="7.42578125" style="2" customWidth="1"/>
    <col min="16" max="1026" width="9.140625" style="2" customWidth="1"/>
  </cols>
  <sheetData>
    <row r="1" spans="1:1026" ht="4.5" customHeight="1" x14ac:dyDescent="0.25"/>
    <row r="2" spans="1:1026" s="7" customFormat="1" ht="26.25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026" ht="3.75" customHeight="1" x14ac:dyDescent="0.25"/>
    <row r="4" spans="1:1026" ht="21" x14ac:dyDescent="0.25">
      <c r="C4" s="25" t="s">
        <v>199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026" ht="3" customHeight="1" x14ac:dyDescent="0.25"/>
    <row r="6" spans="1:1026" ht="65.2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1:1026" x14ac:dyDescent="0.25">
      <c r="B7" s="1" t="s">
        <v>4</v>
      </c>
      <c r="C7" s="6" t="s">
        <v>40</v>
      </c>
      <c r="D7" s="4" t="s">
        <v>41</v>
      </c>
      <c r="E7" s="4">
        <f t="shared" ref="E7" si="0">SUM(F7:N7)-O7</f>
        <v>200</v>
      </c>
      <c r="F7" s="5">
        <f>2*100</f>
        <v>200</v>
      </c>
      <c r="G7" s="5"/>
      <c r="H7" s="5"/>
      <c r="I7" s="5"/>
      <c r="J7" s="5"/>
      <c r="K7" s="5"/>
      <c r="L7" s="5"/>
      <c r="M7" s="5"/>
      <c r="N7" s="5"/>
      <c r="O7" s="9">
        <f>MIN(F7:N7)-MIN(F7:N7)</f>
        <v>0</v>
      </c>
    </row>
    <row r="8" spans="1:1026" x14ac:dyDescent="0.25">
      <c r="A8"/>
      <c r="B8" s="1" t="s">
        <v>6</v>
      </c>
      <c r="C8" s="4" t="s">
        <v>160</v>
      </c>
      <c r="D8" s="4" t="s">
        <v>9</v>
      </c>
      <c r="E8" s="4">
        <f t="shared" ref="E8" si="1">SUM(F8:N8)-O8</f>
        <v>160</v>
      </c>
      <c r="F8" s="5">
        <f>2*80</f>
        <v>160</v>
      </c>
      <c r="G8" s="4"/>
      <c r="H8" s="4"/>
      <c r="I8" s="4"/>
      <c r="J8" s="4"/>
      <c r="K8" s="4"/>
      <c r="L8" s="4"/>
      <c r="M8" s="4"/>
      <c r="N8" s="4"/>
      <c r="O8" s="9">
        <f t="shared" ref="O8:O10" si="2">MIN(F8:N8)-MIN(F8:N8)</f>
        <v>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</row>
    <row r="9" spans="1:1026" x14ac:dyDescent="0.25">
      <c r="A9"/>
      <c r="B9" s="1" t="s">
        <v>7</v>
      </c>
      <c r="C9" s="4" t="s">
        <v>121</v>
      </c>
      <c r="D9" s="4" t="s">
        <v>9</v>
      </c>
      <c r="E9" s="4">
        <f>SUM(F9:N9)-O9</f>
        <v>120</v>
      </c>
      <c r="F9" s="5">
        <f>2*60</f>
        <v>120</v>
      </c>
      <c r="G9" s="4"/>
      <c r="H9" s="4"/>
      <c r="I9" s="4"/>
      <c r="J9" s="4"/>
      <c r="K9" s="4"/>
      <c r="L9" s="5"/>
      <c r="M9" s="5"/>
      <c r="N9" s="4"/>
      <c r="O9" s="9">
        <f t="shared" si="2"/>
        <v>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</row>
    <row r="10" spans="1:1026" x14ac:dyDescent="0.25">
      <c r="A10"/>
      <c r="B10" s="1" t="s">
        <v>7</v>
      </c>
      <c r="C10" s="4" t="s">
        <v>226</v>
      </c>
      <c r="D10" s="4" t="s">
        <v>15</v>
      </c>
      <c r="E10" s="4">
        <f>SUM(F10:N10)-O10</f>
        <v>120</v>
      </c>
      <c r="F10" s="5">
        <f>2*60</f>
        <v>120</v>
      </c>
      <c r="G10" s="4"/>
      <c r="H10" s="4"/>
      <c r="I10" s="4"/>
      <c r="J10" s="4"/>
      <c r="K10" s="4"/>
      <c r="L10" s="5"/>
      <c r="M10" s="5"/>
      <c r="N10" s="4"/>
      <c r="O10" s="9">
        <f t="shared" si="2"/>
        <v>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</row>
    <row r="11" spans="1:1026" x14ac:dyDescent="0.25">
      <c r="A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ML11"/>
  <sheetViews>
    <sheetView workbookViewId="0"/>
  </sheetViews>
  <sheetFormatPr defaultRowHeight="15" x14ac:dyDescent="0.25"/>
  <cols>
    <col min="1" max="1" width="0.140625" style="2" customWidth="1"/>
    <col min="2" max="2" width="7.85546875" style="1" customWidth="1"/>
    <col min="3" max="3" width="25.85546875" style="2" customWidth="1"/>
    <col min="4" max="4" width="11.42578125" style="2" customWidth="1"/>
    <col min="5" max="5" width="5.140625" style="2" customWidth="1"/>
    <col min="6" max="6" width="11.28515625" style="2" customWidth="1"/>
    <col min="7" max="7" width="11.7109375" style="2" customWidth="1"/>
    <col min="8" max="8" width="11.42578125" style="2" bestFit="1" customWidth="1"/>
    <col min="9" max="9" width="12" style="2" bestFit="1" customWidth="1"/>
    <col min="10" max="10" width="11" style="2" customWidth="1"/>
    <col min="11" max="11" width="11.42578125" style="2" bestFit="1" customWidth="1"/>
    <col min="12" max="12" width="12" style="1" customWidth="1"/>
    <col min="13" max="13" width="10.7109375" style="2" bestFit="1" customWidth="1"/>
    <col min="14" max="14" width="11.42578125" style="2" bestFit="1" customWidth="1"/>
    <col min="15" max="15" width="7.5703125" style="1" customWidth="1"/>
    <col min="16" max="1026" width="9.140625" style="2" customWidth="1"/>
  </cols>
  <sheetData>
    <row r="1" spans="2:15" ht="3.75" customHeight="1" x14ac:dyDescent="0.25"/>
    <row r="2" spans="2:15" s="7" customFormat="1" ht="26.25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3"/>
    </row>
    <row r="3" spans="2:15" ht="3" customHeight="1" x14ac:dyDescent="0.25"/>
    <row r="4" spans="2:15" ht="21" x14ac:dyDescent="0.25">
      <c r="C4" s="25" t="s">
        <v>57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6" spans="2:15" ht="61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2:15" x14ac:dyDescent="0.25">
      <c r="B7" s="1" t="s">
        <v>4</v>
      </c>
      <c r="C7" s="20" t="s">
        <v>59</v>
      </c>
      <c r="D7" s="20" t="s">
        <v>34</v>
      </c>
      <c r="E7" s="4">
        <f>SUM(F7:N7)-O7</f>
        <v>200</v>
      </c>
      <c r="F7" s="5">
        <f>2*100</f>
        <v>200</v>
      </c>
      <c r="G7" s="4"/>
      <c r="H7" s="4"/>
      <c r="I7" s="4"/>
      <c r="J7" s="4"/>
      <c r="K7" s="4"/>
      <c r="L7" s="4"/>
      <c r="M7" s="4"/>
      <c r="N7" s="4"/>
      <c r="O7" s="9">
        <f>MIN(F7:N7)-MIN(F7:N7)</f>
        <v>0</v>
      </c>
    </row>
    <row r="8" spans="2:15" x14ac:dyDescent="0.25">
      <c r="B8" s="1" t="s">
        <v>6</v>
      </c>
      <c r="C8" s="9" t="s">
        <v>201</v>
      </c>
      <c r="D8" s="4" t="s">
        <v>5</v>
      </c>
      <c r="E8" s="4">
        <f t="shared" ref="E8" si="0">SUM(F8:N8)-O8</f>
        <v>160</v>
      </c>
      <c r="F8" s="5">
        <f>2*80</f>
        <v>160</v>
      </c>
      <c r="G8" s="4"/>
      <c r="H8" s="4"/>
      <c r="I8" s="4"/>
      <c r="J8" s="4"/>
      <c r="K8" s="5"/>
      <c r="L8" s="4"/>
      <c r="M8" s="5"/>
      <c r="N8" s="5"/>
      <c r="O8" s="9">
        <f t="shared" ref="O8:O11" si="1">MIN(F8:N8)-MIN(F8:N8)</f>
        <v>0</v>
      </c>
    </row>
    <row r="9" spans="2:15" x14ac:dyDescent="0.25">
      <c r="B9" s="1" t="s">
        <v>7</v>
      </c>
      <c r="C9" s="4" t="s">
        <v>61</v>
      </c>
      <c r="D9" s="4" t="s">
        <v>9</v>
      </c>
      <c r="E9" s="4">
        <f>SUM(F9:N9)-O9</f>
        <v>120</v>
      </c>
      <c r="F9" s="5">
        <f>2*60</f>
        <v>120</v>
      </c>
      <c r="G9" s="4"/>
      <c r="H9" s="4"/>
      <c r="I9" s="4"/>
      <c r="J9" s="4"/>
      <c r="K9" s="4"/>
      <c r="L9" s="4"/>
      <c r="M9" s="4"/>
      <c r="N9" s="4"/>
      <c r="O9" s="9">
        <f t="shared" si="1"/>
        <v>0</v>
      </c>
    </row>
    <row r="10" spans="2:15" x14ac:dyDescent="0.25">
      <c r="B10" s="1" t="s">
        <v>7</v>
      </c>
      <c r="C10" s="4" t="s">
        <v>226</v>
      </c>
      <c r="D10" s="4" t="s">
        <v>15</v>
      </c>
      <c r="E10" s="4">
        <f>SUM(F10:N10)-O10</f>
        <v>120</v>
      </c>
      <c r="F10" s="5">
        <f t="shared" ref="F10" si="2">2*60</f>
        <v>120</v>
      </c>
      <c r="G10" s="4"/>
      <c r="H10" s="4"/>
      <c r="I10" s="4"/>
      <c r="J10" s="4"/>
      <c r="K10" s="4"/>
      <c r="L10" s="4"/>
      <c r="M10" s="4"/>
      <c r="N10" s="4"/>
      <c r="O10" s="9">
        <f t="shared" si="1"/>
        <v>0</v>
      </c>
    </row>
    <row r="11" spans="2:15" x14ac:dyDescent="0.25">
      <c r="B11" s="1" t="s">
        <v>20</v>
      </c>
      <c r="C11" s="4" t="s">
        <v>45</v>
      </c>
      <c r="D11" s="4" t="s">
        <v>204</v>
      </c>
      <c r="E11" s="4">
        <f>SUM(F11:N11)-O11</f>
        <v>60</v>
      </c>
      <c r="F11" s="5">
        <f>2*30</f>
        <v>60</v>
      </c>
      <c r="G11" s="4"/>
      <c r="H11" s="4"/>
      <c r="I11" s="4"/>
      <c r="J11" s="4"/>
      <c r="K11" s="4"/>
      <c r="L11" s="4"/>
      <c r="M11" s="4"/>
      <c r="N11" s="4"/>
      <c r="O11" s="9">
        <f t="shared" si="1"/>
        <v>0</v>
      </c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L10"/>
  <sheetViews>
    <sheetView zoomScaleNormal="100" workbookViewId="0">
      <selection activeCell="J19" sqref="J19"/>
    </sheetView>
  </sheetViews>
  <sheetFormatPr defaultRowHeight="15" x14ac:dyDescent="0.25"/>
  <cols>
    <col min="1" max="1" width="0.140625" style="2" customWidth="1"/>
    <col min="2" max="2" width="7.85546875" style="1" customWidth="1"/>
    <col min="3" max="3" width="25.85546875" style="2" customWidth="1"/>
    <col min="4" max="4" width="11.42578125" style="2" customWidth="1"/>
    <col min="5" max="5" width="5.140625" style="2" customWidth="1"/>
    <col min="6" max="6" width="11.28515625" style="2" customWidth="1"/>
    <col min="7" max="7" width="11.7109375" style="2" customWidth="1"/>
    <col min="8" max="8" width="11.42578125" style="2" bestFit="1" customWidth="1"/>
    <col min="9" max="9" width="12" style="2" bestFit="1" customWidth="1"/>
    <col min="10" max="10" width="11" style="2" customWidth="1"/>
    <col min="11" max="11" width="11.42578125" style="2" bestFit="1" customWidth="1"/>
    <col min="12" max="12" width="12" style="1" customWidth="1"/>
    <col min="13" max="13" width="10.7109375" style="2" bestFit="1" customWidth="1"/>
    <col min="14" max="14" width="11.42578125" style="2" bestFit="1" customWidth="1"/>
    <col min="15" max="15" width="7.5703125" style="1" customWidth="1"/>
    <col min="16" max="1026" width="9.140625" style="2" customWidth="1"/>
  </cols>
  <sheetData>
    <row r="1" spans="2:15" ht="3.75" customHeight="1" x14ac:dyDescent="0.25"/>
    <row r="2" spans="2:15" s="7" customFormat="1" ht="26.25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3"/>
    </row>
    <row r="3" spans="2:15" ht="3" customHeight="1" x14ac:dyDescent="0.25"/>
    <row r="4" spans="2:15" ht="21" x14ac:dyDescent="0.25">
      <c r="C4" s="25" t="s">
        <v>200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6" spans="2:15" ht="61.5" customHeight="1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2:15" x14ac:dyDescent="0.25">
      <c r="B7" s="1" t="s">
        <v>4</v>
      </c>
      <c r="C7" s="4" t="s">
        <v>58</v>
      </c>
      <c r="D7" s="4" t="s">
        <v>9</v>
      </c>
      <c r="E7" s="4">
        <f>SUM(F7:N7)-O7</f>
        <v>200</v>
      </c>
      <c r="F7" s="5">
        <f>2*100</f>
        <v>200</v>
      </c>
      <c r="G7" s="4"/>
      <c r="H7" s="4"/>
      <c r="I7" s="4"/>
      <c r="J7" s="4"/>
      <c r="K7" s="4"/>
      <c r="L7" s="4"/>
      <c r="M7" s="4"/>
      <c r="N7" s="4"/>
      <c r="O7" s="9">
        <f>MIN(F7:N7)-MIN(F7:N7)</f>
        <v>0</v>
      </c>
    </row>
    <row r="8" spans="2:15" x14ac:dyDescent="0.25">
      <c r="B8" s="1" t="s">
        <v>6</v>
      </c>
      <c r="C8" s="4" t="s">
        <v>120</v>
      </c>
      <c r="D8" s="4" t="s">
        <v>9</v>
      </c>
      <c r="E8" s="4">
        <f t="shared" ref="E8" si="0">SUM(F8:N8)-O8</f>
        <v>160</v>
      </c>
      <c r="F8" s="5">
        <f>2*80</f>
        <v>160</v>
      </c>
      <c r="G8" s="4"/>
      <c r="H8" s="4"/>
      <c r="I8" s="4"/>
      <c r="J8" s="4"/>
      <c r="K8" s="5"/>
      <c r="L8" s="4"/>
      <c r="M8" s="5"/>
      <c r="N8" s="5"/>
      <c r="O8" s="9">
        <f t="shared" ref="O8:O10" si="1">MIN(F8:N8)-MIN(F8:N8)</f>
        <v>0</v>
      </c>
    </row>
    <row r="9" spans="2:15" x14ac:dyDescent="0.25">
      <c r="B9" s="1" t="s">
        <v>7</v>
      </c>
      <c r="C9" s="9" t="s">
        <v>173</v>
      </c>
      <c r="D9" s="4" t="s">
        <v>41</v>
      </c>
      <c r="E9" s="4">
        <f>SUM(F9:N9)-O9</f>
        <v>120</v>
      </c>
      <c r="F9" s="5">
        <f>2*60</f>
        <v>120</v>
      </c>
      <c r="G9" s="4"/>
      <c r="H9" s="4"/>
      <c r="I9" s="4"/>
      <c r="J9" s="4"/>
      <c r="K9" s="4"/>
      <c r="L9" s="4"/>
      <c r="M9" s="4"/>
      <c r="N9" s="4"/>
      <c r="O9" s="9">
        <f t="shared" si="1"/>
        <v>0</v>
      </c>
    </row>
    <row r="10" spans="2:15" x14ac:dyDescent="0.25">
      <c r="B10" s="1" t="s">
        <v>7</v>
      </c>
      <c r="C10" s="4" t="s">
        <v>60</v>
      </c>
      <c r="D10" s="4" t="s">
        <v>19</v>
      </c>
      <c r="E10" s="4">
        <f>SUM(F10:N10)-O10</f>
        <v>120</v>
      </c>
      <c r="F10" s="5">
        <f>2*60</f>
        <v>120</v>
      </c>
      <c r="G10" s="4"/>
      <c r="H10" s="4"/>
      <c r="I10" s="4"/>
      <c r="J10" s="4"/>
      <c r="K10" s="4"/>
      <c r="L10" s="4"/>
      <c r="M10" s="4"/>
      <c r="N10" s="4"/>
      <c r="O10" s="9">
        <f t="shared" si="1"/>
        <v>0</v>
      </c>
    </row>
  </sheetData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AML13"/>
  <sheetViews>
    <sheetView zoomScaleNormal="100" workbookViewId="0">
      <selection activeCell="O7" sqref="O7:O9"/>
    </sheetView>
  </sheetViews>
  <sheetFormatPr defaultRowHeight="15" x14ac:dyDescent="0.25"/>
  <cols>
    <col min="1" max="1" width="0.5703125" style="2" customWidth="1"/>
    <col min="2" max="2" width="8.140625" style="1" customWidth="1"/>
    <col min="3" max="3" width="21.5703125" style="2" bestFit="1" customWidth="1"/>
    <col min="4" max="4" width="14.7109375" style="2" bestFit="1" customWidth="1"/>
    <col min="5" max="5" width="5.7109375" style="2" bestFit="1" customWidth="1"/>
    <col min="6" max="6" width="10.7109375" style="2" bestFit="1" customWidth="1"/>
    <col min="7" max="7" width="11.42578125" style="2" customWidth="1"/>
    <col min="8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bestFit="1" customWidth="1"/>
    <col min="13" max="13" width="10.5703125" style="2" customWidth="1"/>
    <col min="14" max="14" width="11.42578125" style="2" bestFit="1" customWidth="1"/>
    <col min="15" max="15" width="7.42578125" style="2" customWidth="1"/>
    <col min="16" max="1026" width="9.140625" style="2" customWidth="1"/>
  </cols>
  <sheetData>
    <row r="2" spans="2:15" s="7" customFormat="1" ht="26.25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4" spans="2:15" ht="21" x14ac:dyDescent="0.25">
      <c r="C4" s="25" t="s">
        <v>62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6" spans="2:15" ht="90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2:15" x14ac:dyDescent="0.25">
      <c r="B7" s="1" t="s">
        <v>4</v>
      </c>
      <c r="C7" s="22" t="s">
        <v>44</v>
      </c>
      <c r="D7" s="4" t="s">
        <v>66</v>
      </c>
      <c r="E7" s="4">
        <f>SUM(F7:N7)-O7</f>
        <v>200</v>
      </c>
      <c r="F7" s="5">
        <f>2*100</f>
        <v>200</v>
      </c>
      <c r="G7" s="4"/>
      <c r="H7" s="4"/>
      <c r="I7" s="4"/>
      <c r="J7" s="4"/>
      <c r="K7" s="4"/>
      <c r="L7" s="4"/>
      <c r="M7" s="4"/>
      <c r="N7" s="4"/>
      <c r="O7" s="9">
        <f>MIN(F7:N7)-MIN(F7:N7)</f>
        <v>0</v>
      </c>
    </row>
    <row r="8" spans="2:15" x14ac:dyDescent="0.25">
      <c r="B8" s="1" t="s">
        <v>6</v>
      </c>
      <c r="C8" s="4" t="s">
        <v>47</v>
      </c>
      <c r="D8" s="4" t="s">
        <v>9</v>
      </c>
      <c r="E8" s="4">
        <f t="shared" ref="E8" si="0">SUM(F8:N8)-O8</f>
        <v>160</v>
      </c>
      <c r="F8" s="5">
        <f>2*80</f>
        <v>160</v>
      </c>
      <c r="G8" s="4"/>
      <c r="H8" s="4"/>
      <c r="I8" s="4"/>
      <c r="J8" s="4"/>
      <c r="K8" s="4"/>
      <c r="L8" s="4"/>
      <c r="M8" s="4"/>
      <c r="N8" s="4"/>
      <c r="O8" s="9">
        <f t="shared" ref="O8:O10" si="1">MIN(F8:N8)-MIN(F8:N8)</f>
        <v>0</v>
      </c>
    </row>
    <row r="9" spans="2:15" x14ac:dyDescent="0.25">
      <c r="B9" s="1" t="s">
        <v>7</v>
      </c>
      <c r="C9" s="4" t="s">
        <v>89</v>
      </c>
      <c r="D9" s="4" t="s">
        <v>9</v>
      </c>
      <c r="E9" s="4">
        <f>SUM(F9:N9)-O9</f>
        <v>120</v>
      </c>
      <c r="F9" s="5">
        <f>2*60</f>
        <v>120</v>
      </c>
      <c r="G9" s="4"/>
      <c r="H9" s="4"/>
      <c r="I9" s="4"/>
      <c r="J9" s="4"/>
      <c r="K9" s="4"/>
      <c r="L9" s="4"/>
      <c r="M9" s="4"/>
      <c r="N9" s="4"/>
      <c r="O9" s="9">
        <f t="shared" si="1"/>
        <v>0</v>
      </c>
    </row>
    <row r="10" spans="2:15" x14ac:dyDescent="0.25">
      <c r="B10" s="1" t="s">
        <v>7</v>
      </c>
      <c r="C10" s="4" t="s">
        <v>110</v>
      </c>
      <c r="D10" s="4" t="s">
        <v>9</v>
      </c>
      <c r="E10" s="4">
        <f t="shared" ref="E10" si="2">SUM(F10:N10)-O10</f>
        <v>120</v>
      </c>
      <c r="F10" s="5">
        <f>2*60</f>
        <v>120</v>
      </c>
      <c r="G10" s="4"/>
      <c r="H10" s="4"/>
      <c r="I10" s="4"/>
      <c r="J10" s="4"/>
      <c r="K10" s="4"/>
      <c r="L10" s="4"/>
      <c r="M10" s="4"/>
      <c r="N10" s="4"/>
      <c r="O10" s="9">
        <f t="shared" si="1"/>
        <v>0</v>
      </c>
    </row>
    <row r="11" spans="2:15" ht="18.75" hidden="1" customHeight="1" x14ac:dyDescent="0.25">
      <c r="B11" s="1" t="s">
        <v>102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>
        <v>0</v>
      </c>
      <c r="O11" s="10"/>
    </row>
    <row r="12" spans="2:15" hidden="1" x14ac:dyDescent="0.25">
      <c r="B12" s="1" t="s">
        <v>105</v>
      </c>
      <c r="C12" s="4" t="s">
        <v>63</v>
      </c>
      <c r="D12" s="4" t="s">
        <v>9</v>
      </c>
      <c r="E12" s="4">
        <f t="shared" ref="E12" si="3">SUM(F12:N12)</f>
        <v>0</v>
      </c>
      <c r="F12" s="4"/>
      <c r="G12" s="4"/>
      <c r="H12" s="4"/>
      <c r="I12" s="4"/>
      <c r="J12" s="4"/>
      <c r="K12" s="4"/>
      <c r="L12" s="4"/>
      <c r="M12" s="4"/>
      <c r="N12" s="4">
        <v>0</v>
      </c>
      <c r="O12" s="10"/>
    </row>
    <row r="13" spans="2:15" x14ac:dyDescent="0.25">
      <c r="O13" s="11"/>
    </row>
  </sheetData>
  <mergeCells count="2">
    <mergeCell ref="C2:N2"/>
    <mergeCell ref="C4:N4"/>
  </mergeCells>
  <phoneticPr fontId="4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AML12"/>
  <sheetViews>
    <sheetView workbookViewId="0">
      <selection activeCell="O7" sqref="O7:O9"/>
    </sheetView>
  </sheetViews>
  <sheetFormatPr defaultRowHeight="15" x14ac:dyDescent="0.25"/>
  <cols>
    <col min="1" max="1" width="0.5703125" style="2" customWidth="1"/>
    <col min="2" max="2" width="8.140625" style="1" customWidth="1"/>
    <col min="3" max="3" width="21.5703125" style="2" bestFit="1" customWidth="1"/>
    <col min="4" max="4" width="14.7109375" style="2" bestFit="1" customWidth="1"/>
    <col min="5" max="5" width="5.7109375" style="2" bestFit="1" customWidth="1"/>
    <col min="6" max="6" width="10.7109375" style="2" bestFit="1" customWidth="1"/>
    <col min="7" max="7" width="11.42578125" style="2" customWidth="1"/>
    <col min="8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bestFit="1" customWidth="1"/>
    <col min="13" max="13" width="10.5703125" style="2" customWidth="1"/>
    <col min="14" max="14" width="11.42578125" style="2" bestFit="1" customWidth="1"/>
    <col min="15" max="15" width="7.42578125" style="2" customWidth="1"/>
    <col min="16" max="1026" width="9.140625" style="2" customWidth="1"/>
  </cols>
  <sheetData>
    <row r="2" spans="2:15" s="7" customFormat="1" ht="26.25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4" spans="2:15" ht="21" x14ac:dyDescent="0.25">
      <c r="C4" s="25" t="s">
        <v>202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6" spans="2:15" ht="90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2:15" x14ac:dyDescent="0.25">
      <c r="B7" s="1" t="s">
        <v>4</v>
      </c>
      <c r="C7" s="22"/>
      <c r="D7" s="4"/>
      <c r="E7" s="4">
        <f>SUM(F7:N7)-O7</f>
        <v>0</v>
      </c>
      <c r="F7" s="5"/>
      <c r="G7" s="4"/>
      <c r="H7" s="4"/>
      <c r="I7" s="4"/>
      <c r="J7" s="4"/>
      <c r="K7" s="4"/>
      <c r="L7" s="4"/>
      <c r="M7" s="4"/>
      <c r="N7" s="4"/>
      <c r="O7" s="9">
        <f>MIN(F7:N7)-MIN(F7:N7)</f>
        <v>0</v>
      </c>
    </row>
    <row r="8" spans="2:15" x14ac:dyDescent="0.25">
      <c r="B8" s="1" t="s">
        <v>6</v>
      </c>
      <c r="C8" s="4"/>
      <c r="D8" s="4"/>
      <c r="E8" s="4">
        <f t="shared" ref="E8" si="0">SUM(F8:N8)-O8</f>
        <v>0</v>
      </c>
      <c r="F8" s="5"/>
      <c r="G8" s="4"/>
      <c r="H8" s="4"/>
      <c r="I8" s="4"/>
      <c r="J8" s="4"/>
      <c r="K8" s="4"/>
      <c r="L8" s="4"/>
      <c r="M8" s="4"/>
      <c r="N8" s="4"/>
      <c r="O8" s="9">
        <f t="shared" ref="O8:O9" si="1">MIN(F8:N8)-MIN(F8:N8)</f>
        <v>0</v>
      </c>
    </row>
    <row r="9" spans="2:15" x14ac:dyDescent="0.25">
      <c r="B9" s="1" t="s">
        <v>7</v>
      </c>
      <c r="C9" s="4"/>
      <c r="D9" s="4"/>
      <c r="E9" s="4">
        <f>SUM(F9:N9)-O9</f>
        <v>0</v>
      </c>
      <c r="F9" s="5"/>
      <c r="G9" s="4"/>
      <c r="H9" s="4"/>
      <c r="I9" s="4"/>
      <c r="J9" s="4"/>
      <c r="K9" s="4"/>
      <c r="L9" s="4"/>
      <c r="M9" s="4"/>
      <c r="N9" s="4"/>
      <c r="O9" s="9">
        <f t="shared" si="1"/>
        <v>0</v>
      </c>
    </row>
    <row r="10" spans="2:15" ht="18.75" hidden="1" customHeight="1" x14ac:dyDescent="0.25">
      <c r="B10" s="1" t="s">
        <v>102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>
        <v>0</v>
      </c>
      <c r="O10" s="10"/>
    </row>
    <row r="11" spans="2:15" hidden="1" x14ac:dyDescent="0.25">
      <c r="B11" s="1" t="s">
        <v>105</v>
      </c>
      <c r="C11" s="4" t="s">
        <v>63</v>
      </c>
      <c r="D11" s="4" t="s">
        <v>9</v>
      </c>
      <c r="E11" s="4">
        <f t="shared" ref="E11" si="2">SUM(F11:N11)</f>
        <v>0</v>
      </c>
      <c r="F11" s="4"/>
      <c r="G11" s="4"/>
      <c r="H11" s="4"/>
      <c r="I11" s="4"/>
      <c r="J11" s="4"/>
      <c r="K11" s="4"/>
      <c r="L11" s="4"/>
      <c r="M11" s="4"/>
      <c r="N11" s="4">
        <v>0</v>
      </c>
      <c r="O11" s="10"/>
    </row>
    <row r="12" spans="2:15" x14ac:dyDescent="0.25">
      <c r="O12" s="11"/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AML10"/>
  <sheetViews>
    <sheetView zoomScaleNormal="100" workbookViewId="0">
      <selection activeCell="E9" sqref="E9:E10"/>
    </sheetView>
  </sheetViews>
  <sheetFormatPr defaultRowHeight="15" x14ac:dyDescent="0.25"/>
  <cols>
    <col min="1" max="1" width="0.5703125" style="2" customWidth="1"/>
    <col min="2" max="2" width="8.42578125" style="1" customWidth="1"/>
    <col min="3" max="3" width="24.42578125" style="2" bestFit="1" customWidth="1"/>
    <col min="4" max="4" width="10.7109375" style="2" customWidth="1"/>
    <col min="5" max="5" width="6.5703125" style="2" customWidth="1"/>
    <col min="6" max="6" width="10.7109375" style="2" bestFit="1" customWidth="1"/>
    <col min="7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bestFit="1" customWidth="1"/>
    <col min="13" max="13" width="10.5703125" style="2" customWidth="1"/>
    <col min="14" max="14" width="11.42578125" style="2" bestFit="1" customWidth="1"/>
    <col min="15" max="15" width="8" style="2" bestFit="1" customWidth="1"/>
    <col min="16" max="1026" width="9.140625" style="2" customWidth="1"/>
  </cols>
  <sheetData>
    <row r="2" spans="2:15" s="7" customFormat="1" ht="26.25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4" spans="2:15" ht="21" x14ac:dyDescent="0.25">
      <c r="C4" s="25" t="s">
        <v>64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6" spans="2:15" ht="90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2:15" x14ac:dyDescent="0.25">
      <c r="B7" s="1" t="s">
        <v>4</v>
      </c>
      <c r="C7" s="9" t="s">
        <v>203</v>
      </c>
      <c r="D7" s="4" t="s">
        <v>9</v>
      </c>
      <c r="E7" s="4">
        <f>SUM(F7:N7)-O8+O8</f>
        <v>200</v>
      </c>
      <c r="F7" s="5">
        <f>2*100</f>
        <v>200</v>
      </c>
      <c r="G7" s="5"/>
      <c r="H7" s="5"/>
      <c r="I7" s="5"/>
      <c r="J7" s="5"/>
      <c r="K7" s="5"/>
      <c r="L7" s="5"/>
      <c r="M7" s="5"/>
      <c r="N7" s="5"/>
      <c r="O7" s="9">
        <f>MIN(F6:N6)-MIN(F6:N6)</f>
        <v>0</v>
      </c>
    </row>
    <row r="8" spans="2:15" x14ac:dyDescent="0.25">
      <c r="B8" s="1" t="s">
        <v>6</v>
      </c>
      <c r="C8" s="9" t="s">
        <v>37</v>
      </c>
      <c r="D8" s="4" t="s">
        <v>9</v>
      </c>
      <c r="E8" s="4">
        <f>SUM(F8:N8)-O9+O9</f>
        <v>160</v>
      </c>
      <c r="F8" s="5">
        <f>2*80</f>
        <v>160</v>
      </c>
      <c r="G8" s="5"/>
      <c r="H8" s="5"/>
      <c r="I8" s="5"/>
      <c r="J8" s="5"/>
      <c r="K8" s="5"/>
      <c r="L8" s="5"/>
      <c r="M8" s="5"/>
      <c r="N8" s="5"/>
      <c r="O8" s="9">
        <f>MIN(F7:N7)-MIN(F7:N7)</f>
        <v>0</v>
      </c>
    </row>
    <row r="9" spans="2:15" x14ac:dyDescent="0.25">
      <c r="B9" s="1" t="s">
        <v>7</v>
      </c>
      <c r="C9" s="21" t="s">
        <v>141</v>
      </c>
      <c r="D9" s="21" t="s">
        <v>142</v>
      </c>
      <c r="E9" s="4">
        <f>SUM(F9:N9)-O10+O10</f>
        <v>120</v>
      </c>
      <c r="F9" s="5">
        <f>2*60</f>
        <v>120</v>
      </c>
      <c r="G9" s="4"/>
      <c r="H9" s="4"/>
      <c r="I9" s="4"/>
      <c r="J9" s="4"/>
      <c r="K9" s="5"/>
      <c r="L9" s="5"/>
      <c r="M9" s="5"/>
      <c r="N9" s="5"/>
      <c r="O9" s="9">
        <f>MIN(F8:N8)-MIN(F8:N8)</f>
        <v>0</v>
      </c>
    </row>
    <row r="10" spans="2:15" x14ac:dyDescent="0.25">
      <c r="B10" s="1" t="s">
        <v>6</v>
      </c>
      <c r="C10" s="9" t="s">
        <v>205</v>
      </c>
      <c r="D10" s="4" t="s">
        <v>204</v>
      </c>
      <c r="E10" s="4">
        <f>SUM(F10:N10)-O11+O11</f>
        <v>120</v>
      </c>
      <c r="F10" s="5">
        <f>2*60</f>
        <v>120</v>
      </c>
      <c r="G10" s="5"/>
      <c r="H10" s="5"/>
      <c r="I10" s="5"/>
      <c r="J10" s="5"/>
      <c r="K10" s="5"/>
      <c r="L10" s="5"/>
      <c r="M10" s="5"/>
      <c r="N10" s="5"/>
      <c r="O10" s="9">
        <f>MIN(F9:N9)-MIN(F9:N9)</f>
        <v>0</v>
      </c>
    </row>
  </sheetData>
  <mergeCells count="2">
    <mergeCell ref="C2:N2"/>
    <mergeCell ref="C4:N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AML9"/>
  <sheetViews>
    <sheetView tabSelected="1" workbookViewId="0">
      <selection activeCell="N15" sqref="N15"/>
    </sheetView>
  </sheetViews>
  <sheetFormatPr defaultRowHeight="15" x14ac:dyDescent="0.25"/>
  <cols>
    <col min="1" max="1" width="0.5703125" style="2" customWidth="1"/>
    <col min="2" max="2" width="8.42578125" style="1" customWidth="1"/>
    <col min="3" max="3" width="24.42578125" style="2" bestFit="1" customWidth="1"/>
    <col min="4" max="4" width="10.7109375" style="2" customWidth="1"/>
    <col min="5" max="5" width="6.5703125" style="2" customWidth="1"/>
    <col min="6" max="6" width="10.7109375" style="2" bestFit="1" customWidth="1"/>
    <col min="7" max="8" width="11.42578125" style="2" bestFit="1" customWidth="1"/>
    <col min="9" max="9" width="12" style="2" bestFit="1" customWidth="1"/>
    <col min="10" max="11" width="11.42578125" style="2" bestFit="1" customWidth="1"/>
    <col min="12" max="12" width="12" style="1" bestFit="1" customWidth="1"/>
    <col min="13" max="13" width="10.5703125" style="2" customWidth="1"/>
    <col min="14" max="14" width="11.42578125" style="2" bestFit="1" customWidth="1"/>
    <col min="15" max="15" width="8" style="2" bestFit="1" customWidth="1"/>
    <col min="16" max="1026" width="9.140625" style="2" customWidth="1"/>
  </cols>
  <sheetData>
    <row r="2" spans="2:15" s="7" customFormat="1" ht="26.25" customHeight="1" x14ac:dyDescent="0.25">
      <c r="B2" s="3"/>
      <c r="C2" s="24" t="s">
        <v>174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4" spans="2:15" ht="21" x14ac:dyDescent="0.25">
      <c r="C4" s="25" t="s">
        <v>206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6" spans="2:15" ht="90" x14ac:dyDescent="0.25">
      <c r="B6" s="1" t="s">
        <v>0</v>
      </c>
      <c r="C6" s="4" t="s">
        <v>1</v>
      </c>
      <c r="D6" s="4" t="s">
        <v>2</v>
      </c>
      <c r="E6" s="4" t="s">
        <v>3</v>
      </c>
      <c r="F6" s="5" t="s">
        <v>176</v>
      </c>
      <c r="G6" s="5" t="s">
        <v>175</v>
      </c>
      <c r="H6" s="5" t="s">
        <v>178</v>
      </c>
      <c r="I6" s="5" t="s">
        <v>179</v>
      </c>
      <c r="J6" s="5" t="s">
        <v>183</v>
      </c>
      <c r="K6" s="5" t="s">
        <v>181</v>
      </c>
      <c r="L6" s="5" t="s">
        <v>180</v>
      </c>
      <c r="M6" s="5" t="s">
        <v>182</v>
      </c>
      <c r="N6" s="5" t="s">
        <v>184</v>
      </c>
      <c r="O6" s="10" t="s">
        <v>68</v>
      </c>
    </row>
    <row r="7" spans="2:15" x14ac:dyDescent="0.25">
      <c r="C7" s="9"/>
      <c r="D7" s="4"/>
      <c r="E7" s="4">
        <f>SUM(F7:N7)-O7+O7</f>
        <v>0</v>
      </c>
      <c r="F7" s="5"/>
      <c r="G7" s="5"/>
      <c r="H7" s="5"/>
      <c r="I7" s="5"/>
      <c r="J7" s="5"/>
      <c r="K7" s="5"/>
      <c r="L7" s="5"/>
      <c r="M7" s="5"/>
      <c r="N7" s="5"/>
      <c r="O7" s="9">
        <f>MIN(F6:N6)-MIN(F6:N6)</f>
        <v>0</v>
      </c>
    </row>
    <row r="8" spans="2:15" x14ac:dyDescent="0.25">
      <c r="C8" s="9"/>
      <c r="D8" s="4"/>
      <c r="E8" s="4">
        <f t="shared" ref="E8:E9" si="0">SUM(F8:N8)-O8+O8</f>
        <v>0</v>
      </c>
      <c r="F8" s="5"/>
      <c r="G8" s="5"/>
      <c r="H8" s="5"/>
      <c r="I8" s="5"/>
      <c r="J8" s="5"/>
      <c r="K8" s="5"/>
      <c r="L8" s="5"/>
      <c r="M8" s="5"/>
      <c r="N8" s="5"/>
      <c r="O8" s="9">
        <f>MIN(F7:N7)-MIN(F7:N7)</f>
        <v>0</v>
      </c>
    </row>
    <row r="9" spans="2:15" x14ac:dyDescent="0.25">
      <c r="C9" s="21"/>
      <c r="D9" s="21"/>
      <c r="E9" s="4">
        <f t="shared" si="0"/>
        <v>0</v>
      </c>
      <c r="F9" s="5"/>
      <c r="G9" s="4"/>
      <c r="H9" s="4"/>
      <c r="I9" s="4"/>
      <c r="J9" s="4"/>
      <c r="K9" s="5"/>
      <c r="L9" s="5"/>
      <c r="M9" s="5"/>
      <c r="N9" s="5"/>
      <c r="O9" s="9">
        <f>MIN(F8:N8)-MIN(F8:N8)</f>
        <v>0</v>
      </c>
    </row>
  </sheetData>
  <mergeCells count="2">
    <mergeCell ref="C2:N2"/>
    <mergeCell ref="C4:N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29</vt:i4>
      </vt:variant>
    </vt:vector>
  </HeadingPairs>
  <TitlesOfParts>
    <vt:vector size="29" baseType="lpstr">
      <vt:lpstr>Super Pré-Mirim Feminino</vt:lpstr>
      <vt:lpstr>Mirim Feminino</vt:lpstr>
      <vt:lpstr>Infantil_Feminino</vt:lpstr>
      <vt:lpstr>Juvenil_Feminino</vt:lpstr>
      <vt:lpstr>Juventude_Feminino</vt:lpstr>
      <vt:lpstr>Absoluto_A_Feminino</vt:lpstr>
      <vt:lpstr>LADY</vt:lpstr>
      <vt:lpstr>Veterano_40_Feminino</vt:lpstr>
      <vt:lpstr>Pré-Mirim_Masculino</vt:lpstr>
      <vt:lpstr>Super Pré-Mirim_Masculino</vt:lpstr>
      <vt:lpstr>Mirim_Masculino</vt:lpstr>
      <vt:lpstr>Infantil_Masculino</vt:lpstr>
      <vt:lpstr>Juvenil_Masculino</vt:lpstr>
      <vt:lpstr>Juventude_Masculino</vt:lpstr>
      <vt:lpstr>Absoluto_B_Masculino</vt:lpstr>
      <vt:lpstr>Absoluto_C_Masculino</vt:lpstr>
      <vt:lpstr>Absoluto_D_Masculino</vt:lpstr>
      <vt:lpstr>Absoluto_E_Masculino</vt:lpstr>
      <vt:lpstr>Absoluto_F_Masculino</vt:lpstr>
      <vt:lpstr>Sênior_30</vt:lpstr>
      <vt:lpstr>Sênior_35</vt:lpstr>
      <vt:lpstr>Veterano_40_Masculino</vt:lpstr>
      <vt:lpstr>Veterano_45_Masculino</vt:lpstr>
      <vt:lpstr>Veterano_50_Masculino</vt:lpstr>
      <vt:lpstr>Veterano_55_Masculino</vt:lpstr>
      <vt:lpstr>Veterano_60_Masculino</vt:lpstr>
      <vt:lpstr>Veterano_65_Masculino</vt:lpstr>
      <vt:lpstr>Veterano_70_Masculino</vt:lpstr>
      <vt:lpstr>Veterano_75_Masculino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User</cp:lastModifiedBy>
  <cp:revision>21</cp:revision>
  <dcterms:created xsi:type="dcterms:W3CDTF">2021-08-22T20:43:17Z</dcterms:created>
  <dcterms:modified xsi:type="dcterms:W3CDTF">2024-03-29T23:00:48Z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